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5"/>
  <workbookPr filterPrivacy="1" defaultThemeVersion="124226"/>
  <xr:revisionPtr revIDLastSave="0" documentId="13_ncr:1_{E75CF3DA-3794-3D4E-9648-4FFA0EBFA2BB}" xr6:coauthVersionLast="36" xr6:coauthVersionMax="36" xr10:uidLastSave="{00000000-0000-0000-0000-000000000000}"/>
  <bookViews>
    <workbookView xWindow="0" yWindow="740" windowWidth="30260" windowHeight="23120" tabRatio="698" activeTab="3" xr2:uid="{00000000-000D-0000-FFFF-FFFF00000000}"/>
  </bookViews>
  <sheets>
    <sheet name="Supplementary Table 1" sheetId="1" r:id="rId1"/>
    <sheet name="Supplementary Table 2" sheetId="2" r:id="rId2"/>
    <sheet name="Supplementary Table 3" sheetId="3" r:id="rId3"/>
    <sheet name="Supplementary Table 4" sheetId="4" r:id="rId4"/>
  </sheets>
  <calcPr calcId="162913"/>
</workbook>
</file>

<file path=xl/calcChain.xml><?xml version="1.0" encoding="utf-8"?>
<calcChain xmlns="http://schemas.openxmlformats.org/spreadsheetml/2006/main">
  <c r="D81" i="3" l="1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5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23" i="3"/>
  <c r="D9" i="3"/>
  <c r="D10" i="3"/>
  <c r="D11" i="3"/>
  <c r="D12" i="3"/>
  <c r="D13" i="3"/>
  <c r="D14" i="3"/>
  <c r="D15" i="3"/>
  <c r="D16" i="3"/>
  <c r="D17" i="3"/>
  <c r="D18" i="3"/>
  <c r="D19" i="3"/>
  <c r="D20" i="3"/>
  <c r="D8" i="3"/>
  <c r="D21" i="3" s="1"/>
  <c r="D51" i="3" l="1"/>
  <c r="D82" i="3"/>
</calcChain>
</file>

<file path=xl/sharedStrings.xml><?xml version="1.0" encoding="utf-8"?>
<sst xmlns="http://schemas.openxmlformats.org/spreadsheetml/2006/main" count="640" uniqueCount="203">
  <si>
    <t>Type</t>
  </si>
  <si>
    <t>Sample no.</t>
  </si>
  <si>
    <t>87b</t>
  </si>
  <si>
    <t>106a</t>
  </si>
  <si>
    <t>108a</t>
  </si>
  <si>
    <t>Spot no.</t>
  </si>
  <si>
    <t>Ti</t>
  </si>
  <si>
    <t>Rb</t>
  </si>
  <si>
    <t>Sr</t>
  </si>
  <si>
    <t>Y</t>
  </si>
  <si>
    <t>Nb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</si>
  <si>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</si>
  <si>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</si>
  <si>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</si>
  <si>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</si>
  <si>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</si>
  <si>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</si>
  <si>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</si>
  <si>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</si>
  <si>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</si>
  <si>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</si>
  <si>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</si>
  <si>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</si>
  <si>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</si>
  <si>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</si>
  <si>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</si>
  <si>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Pb Total</t>
  </si>
  <si>
    <t>Th</t>
  </si>
  <si>
    <t>106b</t>
  </si>
  <si>
    <t>108a</t>
    <phoneticPr fontId="1" type="noConversion"/>
  </si>
  <si>
    <t>MgO (0.02)</t>
  </si>
  <si>
    <t>/</t>
  </si>
  <si>
    <t>CaO (0.04)</t>
  </si>
  <si>
    <t>FeO (0.08)</t>
  </si>
  <si>
    <t>PbO (0.09)</t>
  </si>
  <si>
    <t>Total</t>
  </si>
  <si>
    <t>δEu</t>
  </si>
  <si>
    <t>δCe</t>
  </si>
  <si>
    <t>Th (ppm)</t>
  </si>
  <si>
    <t>U (ppm)</t>
  </si>
  <si>
    <t>Th/U</t>
  </si>
  <si>
    <t>Isotopic ratios</t>
  </si>
  <si>
    <t>Age (Ma)</t>
  </si>
  <si>
    <t>Ratio</t>
  </si>
  <si>
    <t>Age</t>
  </si>
  <si>
    <t>87b.1</t>
  </si>
  <si>
    <t>87b.2</t>
  </si>
  <si>
    <t>87b.3</t>
  </si>
  <si>
    <t>87b.4</t>
  </si>
  <si>
    <t>87b.5</t>
  </si>
  <si>
    <t>87b.6</t>
  </si>
  <si>
    <t>87b.7</t>
  </si>
  <si>
    <t>87b.8</t>
  </si>
  <si>
    <t>87b.9</t>
  </si>
  <si>
    <t>87b.10</t>
  </si>
  <si>
    <t>106a.1</t>
  </si>
  <si>
    <t>106a.2</t>
  </si>
  <si>
    <t>106a.3</t>
  </si>
  <si>
    <t>108a.54</t>
  </si>
  <si>
    <t>108a.56</t>
  </si>
  <si>
    <t>108a.57</t>
  </si>
  <si>
    <t>108a.58</t>
  </si>
  <si>
    <t>108a.59</t>
  </si>
  <si>
    <t>108a.60</t>
  </si>
  <si>
    <t>108a.61</t>
  </si>
  <si>
    <t>108a.62</t>
  </si>
  <si>
    <t>108a.63</t>
  </si>
  <si>
    <t>108a.64</t>
  </si>
  <si>
    <t>108a.65</t>
  </si>
  <si>
    <t>108a.66</t>
  </si>
  <si>
    <t>108a.67</t>
  </si>
  <si>
    <t>108a.68</t>
  </si>
  <si>
    <t>108a.69</t>
  </si>
  <si>
    <t>108a.70</t>
  </si>
  <si>
    <t>108a.71</t>
  </si>
  <si>
    <t>108a.72</t>
  </si>
  <si>
    <t>108a.73</t>
  </si>
  <si>
    <t>108a.74</t>
  </si>
  <si>
    <t>108a.75</t>
  </si>
  <si>
    <t>108a.76</t>
  </si>
  <si>
    <t>108a.77</t>
  </si>
  <si>
    <t>108a.78</t>
  </si>
  <si>
    <t>108a.79</t>
  </si>
  <si>
    <t>108a.80</t>
  </si>
  <si>
    <t>108a.81</t>
  </si>
  <si>
    <t>108a.82</t>
  </si>
  <si>
    <t>106b.8</t>
  </si>
  <si>
    <t>106b.13</t>
  </si>
  <si>
    <t>106b.15</t>
  </si>
  <si>
    <t>106b.16</t>
  </si>
  <si>
    <t>106b.20</t>
  </si>
  <si>
    <t>106b.23</t>
  </si>
  <si>
    <t>106b.24</t>
  </si>
  <si>
    <t>106b.25</t>
  </si>
  <si>
    <t>106b.26</t>
  </si>
  <si>
    <t>106b.27</t>
  </si>
  <si>
    <t>108a.1</t>
  </si>
  <si>
    <t>108a.2</t>
  </si>
  <si>
    <t>108a.3</t>
  </si>
  <si>
    <t>108a.4</t>
  </si>
  <si>
    <t>108a.5</t>
  </si>
  <si>
    <t>108a.6</t>
  </si>
  <si>
    <t>108a.7</t>
  </si>
  <si>
    <t>108a.8</t>
  </si>
  <si>
    <t>108a.9</t>
  </si>
  <si>
    <t>108a.10</t>
  </si>
  <si>
    <t>108a.46</t>
  </si>
  <si>
    <t>108a.47</t>
  </si>
  <si>
    <t>108a.48</t>
  </si>
  <si>
    <t>108a.49</t>
  </si>
  <si>
    <t>108a.50</t>
  </si>
  <si>
    <t>108a.51</t>
  </si>
  <si>
    <t>108a.52</t>
  </si>
  <si>
    <t>108a.53</t>
  </si>
  <si>
    <t>108a.55</t>
  </si>
  <si>
    <t>106b.1</t>
  </si>
  <si>
    <t>106b.2</t>
  </si>
  <si>
    <t>106b.3</t>
  </si>
  <si>
    <t>106b.4</t>
  </si>
  <si>
    <t>106b.5</t>
  </si>
  <si>
    <t>106b.6</t>
  </si>
  <si>
    <t>106b.7</t>
  </si>
  <si>
    <t>106b.9</t>
  </si>
  <si>
    <t>106b.10</t>
  </si>
  <si>
    <t>106b.11</t>
  </si>
  <si>
    <t>108a.13</t>
  </si>
  <si>
    <t>108a.14</t>
  </si>
  <si>
    <t>108a.16</t>
  </si>
  <si>
    <t>108a.17</t>
  </si>
  <si>
    <t>108a.18</t>
  </si>
  <si>
    <t>108a.19</t>
  </si>
  <si>
    <t>108a.20</t>
  </si>
  <si>
    <t>108a.21</t>
  </si>
  <si>
    <t>108a.22</t>
  </si>
  <si>
    <t>108a.23</t>
  </si>
  <si>
    <t>108a.24</t>
  </si>
  <si>
    <t>108a.25</t>
  </si>
  <si>
    <t>108a.28</t>
  </si>
  <si>
    <t>108a.29</t>
  </si>
  <si>
    <t>108a.31</t>
  </si>
  <si>
    <t>108a.33</t>
  </si>
  <si>
    <t>108a.37</t>
  </si>
  <si>
    <t>108a.38</t>
  </si>
  <si>
    <t>108a.39</t>
  </si>
  <si>
    <t>108a.41</t>
  </si>
  <si>
    <t>108a.43</t>
  </si>
  <si>
    <t>108a.45</t>
  </si>
  <si>
    <t>δEu</t>
    <phoneticPr fontId="1" type="noConversion"/>
  </si>
  <si>
    <t>δCe</t>
    <phoneticPr fontId="1" type="noConversion"/>
  </si>
  <si>
    <t>standard deviation</t>
    <phoneticPr fontId="1" type="noConversion"/>
  </si>
  <si>
    <t>Supplementary Table 1 In situ LA-ICP-MS trace element data (ppm) of zircon grains.</t>
    <phoneticPr fontId="1" type="noConversion"/>
  </si>
  <si>
    <t>Supplementary Table 2 In situ electron microprobe geochemical data (in weight percent) of monazite grains.</t>
    <phoneticPr fontId="1" type="noConversion"/>
  </si>
  <si>
    <t>Supplementary Table 3 In situ LA-ICP-MS U-Pb data of zircon grains.</t>
    <phoneticPr fontId="1" type="noConversion"/>
  </si>
  <si>
    <t>Supplementary Table 4 In situ LA-ICP-MS U-Pb data of monazite grains.</t>
    <phoneticPr fontId="1" type="noConversion"/>
  </si>
  <si>
    <t>Type Ia zircon</t>
    <phoneticPr fontId="1" type="noConversion"/>
  </si>
  <si>
    <t>Type Ib  zircon</t>
    <phoneticPr fontId="1" type="noConversion"/>
  </si>
  <si>
    <t>Type II zircon</t>
    <phoneticPr fontId="1" type="noConversion"/>
  </si>
  <si>
    <t>Type Ia zircon, Mean age = 127.2±1.3 Ma, MSWD = 1.7, n = 13</t>
    <phoneticPr fontId="1" type="noConversion"/>
  </si>
  <si>
    <t>Type II zircon, Mean age = 124.86±0.63 Ma, MSWD = 1.10, n = 29</t>
    <phoneticPr fontId="1" type="noConversion"/>
  </si>
  <si>
    <t>Mean age = 122.82±0.62 Ma, MSWD = 0.95, n = 37</t>
    <phoneticPr fontId="1" type="noConversion"/>
  </si>
  <si>
    <t>Type Ib zircon, Mean age = 125.40±0.73 Ma, MSWD = 0.72, n = 28</t>
    <phoneticPr fontId="1" type="noConversion"/>
  </si>
  <si>
    <r>
      <t>204</t>
    </r>
    <r>
      <rPr>
        <sz val="9"/>
        <rFont val="Cambria"/>
        <family val="1"/>
      </rPr>
      <t>Pb</t>
    </r>
  </si>
  <si>
    <r>
      <t>206</t>
    </r>
    <r>
      <rPr>
        <sz val="9"/>
        <rFont val="Cambria"/>
        <family val="1"/>
      </rPr>
      <t>Pb</t>
    </r>
  </si>
  <si>
    <r>
      <t>207</t>
    </r>
    <r>
      <rPr>
        <sz val="9"/>
        <rFont val="Cambria"/>
        <family val="1"/>
      </rPr>
      <t>Pb</t>
    </r>
  </si>
  <si>
    <r>
      <t>208</t>
    </r>
    <r>
      <rPr>
        <sz val="9"/>
        <rFont val="Cambria"/>
        <family val="1"/>
      </rPr>
      <t>Pb</t>
    </r>
  </si>
  <si>
    <r>
      <t>235</t>
    </r>
    <r>
      <rPr>
        <sz val="9"/>
        <rFont val="Cambria"/>
        <family val="1"/>
      </rPr>
      <t>U</t>
    </r>
  </si>
  <si>
    <r>
      <t>238</t>
    </r>
    <r>
      <rPr>
        <sz val="9"/>
        <rFont val="Cambria"/>
        <family val="1"/>
      </rPr>
      <t>U</t>
    </r>
  </si>
  <si>
    <r>
      <t>Lu</t>
    </r>
    <r>
      <rPr>
        <vertAlign val="subscript"/>
        <sz val="9"/>
        <rFont val="Cambria"/>
        <family val="1"/>
      </rPr>
      <t>N</t>
    </r>
    <r>
      <rPr>
        <sz val="9"/>
        <rFont val="Cambria"/>
        <family val="1"/>
      </rPr>
      <t>/Yb</t>
    </r>
    <r>
      <rPr>
        <vertAlign val="subscript"/>
        <sz val="9"/>
        <rFont val="Cambria"/>
        <family val="1"/>
      </rPr>
      <t>N</t>
    </r>
  </si>
  <si>
    <t>QIU ET AL.: ZIRCONIUM AND REE MINERALIZATION</t>
  </si>
  <si>
    <r>
      <t xml:space="preserve">American Mineralogist: October 2019 Deposit </t>
    </r>
    <r>
      <rPr>
        <sz val="9"/>
        <color theme="1"/>
        <rFont val="Times New Roman"/>
        <family val="1"/>
      </rPr>
      <t>AM-19-106890</t>
    </r>
  </si>
  <si>
    <r>
      <t>Al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(0.02)</t>
    </r>
  </si>
  <si>
    <r>
      <t>SiO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 xml:space="preserve"> (0.04)</t>
    </r>
  </si>
  <si>
    <r>
      <t>P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5</t>
    </r>
    <r>
      <rPr>
        <sz val="9"/>
        <rFont val="Cambria"/>
        <family val="1"/>
      </rPr>
      <t xml:space="preserve"> (0.11)</t>
    </r>
  </si>
  <si>
    <r>
      <t>SO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(0.04)</t>
    </r>
  </si>
  <si>
    <r>
      <t>Sc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(0.02)</t>
    </r>
  </si>
  <si>
    <r>
      <t>TiO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 xml:space="preserve"> (0.22)</t>
    </r>
  </si>
  <si>
    <r>
      <t>As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5</t>
    </r>
    <r>
      <rPr>
        <sz val="9"/>
        <rFont val="Cambria"/>
        <family val="1"/>
      </rPr>
      <t xml:space="preserve"> (0.04)</t>
    </r>
  </si>
  <si>
    <r>
      <t>Y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(0.06)</t>
    </r>
  </si>
  <si>
    <r>
      <t>ZrO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 xml:space="preserve"> (0.14)</t>
    </r>
  </si>
  <si>
    <r>
      <t>La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(0.19)</t>
    </r>
  </si>
  <si>
    <r>
      <t>Ce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(0.11)</t>
    </r>
  </si>
  <si>
    <r>
      <t>Pr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(0.32)</t>
    </r>
  </si>
  <si>
    <r>
      <t>Nd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(0.18)</t>
    </r>
  </si>
  <si>
    <r>
      <t>Sm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(0.19)</t>
    </r>
  </si>
  <si>
    <r>
      <t>Eu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(0.14)</t>
    </r>
  </si>
  <si>
    <r>
      <t>Gd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(0.18)</t>
    </r>
  </si>
  <si>
    <r>
      <t>Tb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(0.13)</t>
    </r>
  </si>
  <si>
    <r>
      <t>Dy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(0.13)</t>
    </r>
  </si>
  <si>
    <r>
      <t>Ho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(0.15)</t>
    </r>
  </si>
  <si>
    <r>
      <t>Er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(0.21)</t>
    </r>
  </si>
  <si>
    <r>
      <t>Tm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(0.10)</t>
    </r>
  </si>
  <si>
    <r>
      <t>Yb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(0.07)</t>
    </r>
  </si>
  <si>
    <r>
      <t>Lu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3</t>
    </r>
    <r>
      <rPr>
        <sz val="9"/>
        <rFont val="Cambria"/>
        <family val="1"/>
      </rPr>
      <t xml:space="preserve"> (0.12)</t>
    </r>
  </si>
  <si>
    <r>
      <t>HfO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 xml:space="preserve"> (0.06)</t>
    </r>
  </si>
  <si>
    <r>
      <t>Ta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>O</t>
    </r>
    <r>
      <rPr>
        <vertAlign val="subscript"/>
        <sz val="9"/>
        <rFont val="Cambria"/>
        <family val="1"/>
      </rPr>
      <t>5</t>
    </r>
    <r>
      <rPr>
        <sz val="9"/>
        <rFont val="Cambria"/>
        <family val="1"/>
      </rPr>
      <t xml:space="preserve"> (0.12)</t>
    </r>
  </si>
  <si>
    <r>
      <t>ThO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 xml:space="preserve"> (0.07)</t>
    </r>
  </si>
  <si>
    <r>
      <t>UO</t>
    </r>
    <r>
      <rPr>
        <vertAlign val="subscript"/>
        <sz val="9"/>
        <rFont val="Cambria"/>
        <family val="1"/>
      </rPr>
      <t>2</t>
    </r>
    <r>
      <rPr>
        <sz val="9"/>
        <rFont val="Cambria"/>
        <family val="1"/>
      </rPr>
      <t xml:space="preserve"> (0.06)</t>
    </r>
  </si>
  <si>
    <r>
      <t>Notes: ‘/’ represents that the datum is below detected limit. The detection limits for each element are listed</t>
    </r>
    <r>
      <rPr>
        <sz val="10.5"/>
        <rFont val="Calibri"/>
        <family val="2"/>
      </rPr>
      <t xml:space="preserve"> </t>
    </r>
    <r>
      <rPr>
        <sz val="9"/>
        <rFont val="Cambria"/>
        <family val="1"/>
      </rPr>
      <t>in parentheses right after the element.</t>
    </r>
  </si>
  <si>
    <r>
      <t>207</t>
    </r>
    <r>
      <rPr>
        <sz val="9"/>
        <rFont val="Cambria"/>
        <family val="1"/>
      </rPr>
      <t>Pb/</t>
    </r>
    <r>
      <rPr>
        <vertAlign val="superscript"/>
        <sz val="9"/>
        <rFont val="Cambria"/>
        <family val="1"/>
      </rPr>
      <t>206</t>
    </r>
    <r>
      <rPr>
        <sz val="9"/>
        <rFont val="Cambria"/>
        <family val="1"/>
      </rPr>
      <t>Pb</t>
    </r>
  </si>
  <si>
    <r>
      <t>207</t>
    </r>
    <r>
      <rPr>
        <sz val="9"/>
        <rFont val="Cambria"/>
        <family val="1"/>
      </rPr>
      <t>Pb/</t>
    </r>
    <r>
      <rPr>
        <vertAlign val="superscript"/>
        <sz val="9"/>
        <rFont val="Cambria"/>
        <family val="1"/>
      </rPr>
      <t>235</t>
    </r>
    <r>
      <rPr>
        <sz val="9"/>
        <rFont val="Cambria"/>
        <family val="1"/>
      </rPr>
      <t>U</t>
    </r>
  </si>
  <si>
    <r>
      <t>206</t>
    </r>
    <r>
      <rPr>
        <sz val="9"/>
        <rFont val="Cambria"/>
        <family val="1"/>
      </rPr>
      <t>Pb/</t>
    </r>
    <r>
      <rPr>
        <vertAlign val="superscript"/>
        <sz val="9"/>
        <rFont val="Cambria"/>
        <family val="1"/>
      </rPr>
      <t>238</t>
    </r>
    <r>
      <rPr>
        <sz val="9"/>
        <rFont val="Cambria"/>
        <family val="1"/>
      </rPr>
      <t>U</t>
    </r>
  </si>
  <si>
    <r>
      <t>1</t>
    </r>
    <r>
      <rPr>
        <sz val="9"/>
        <rFont val="Times New Roman"/>
        <family val="1"/>
      </rPr>
      <t>σ</t>
    </r>
  </si>
  <si>
    <r>
      <t>208</t>
    </r>
    <r>
      <rPr>
        <sz val="9"/>
        <rFont val="Cambria"/>
        <family val="1"/>
      </rPr>
      <t>Pb/</t>
    </r>
    <r>
      <rPr>
        <vertAlign val="superscript"/>
        <sz val="9"/>
        <rFont val="Cambria"/>
        <family val="1"/>
      </rPr>
      <t>232</t>
    </r>
    <r>
      <rPr>
        <sz val="9"/>
        <rFont val="Cambria"/>
        <family val="1"/>
      </rPr>
      <t>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</si>
</sst>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1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9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宋体"/>
      <charset val="134"/>
    </font>
    <font>
      <sz val="9"/>
      <name val="Cambria"/>
      <family val="1"/>
    </font>
    <font>
      <sz val="12"/>
      <name val="宋体"/>
      <family val="3"/>
      <charset val="134"/>
    </font>
    <font>
      <sz val="11"/>
      <name val="Calibri"/>
      <family val="2"/>
      <scheme val="minor"/>
    </font>
    <font>
      <sz val="10.5"/>
      <name val="Cambria"/>
      <family val="1"/>
    </font>
    <font>
      <b/>
      <sz val="9"/>
      <name val="Cambria"/>
      <family val="1"/>
    </font>
    <font>
      <vertAlign val="superscript"/>
      <sz val="9"/>
      <name val="Cambria"/>
      <family val="1"/>
    </font>
    <font>
      <vertAlign val="subscript"/>
      <sz val="9"/>
      <name val="Cambria"/>
      <family val="1"/>
    </font>
    <font>
      <sz val="9"/>
      <color rgb="FF000000"/>
      <name val="Lucida Grande"/>
      <family val="2"/>
    </font>
    <font>
      <sz val="10.5"/>
      <name val="Calibri"/>
      <family val="2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0" fontId="3" fillId="0" borderId="0"/>
    <xf numFmtId="0" fontId="6" fillId="0" borderId="0">
      <alignment vertical="center"/>
    </xf>
  </cellStyleXfs>
  <cellXfs count="57">
    <xf numFmtId="0" fontId="0" fillId="0" borderId="0" xfId="0"/>
    <xf numFmtId="164" fontId="5" fillId="0" borderId="0" xfId="2" applyNumberFormat="1" applyFont="1" applyFill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164" fontId="5" fillId="0" borderId="3" xfId="2" applyNumberFormat="1" applyFont="1" applyFill="1" applyBorder="1" applyAlignment="1">
      <alignment horizontal="left"/>
    </xf>
    <xf numFmtId="164" fontId="5" fillId="0" borderId="3" xfId="2" applyNumberFormat="1" applyFont="1" applyBorder="1" applyAlignment="1">
      <alignment horizontal="left"/>
    </xf>
    <xf numFmtId="0" fontId="7" fillId="0" borderId="0" xfId="0" applyFont="1"/>
    <xf numFmtId="0" fontId="7" fillId="0" borderId="0" xfId="0" applyFont="1" applyFill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justify" vertical="center" wrapText="1"/>
    </xf>
    <xf numFmtId="164" fontId="5" fillId="0" borderId="0" xfId="3" applyNumberFormat="1" applyFont="1" applyBorder="1" applyAlignment="1">
      <alignment horizontal="left" vertical="center" wrapText="1"/>
    </xf>
    <xf numFmtId="164" fontId="5" fillId="0" borderId="0" xfId="0" applyNumberFormat="1" applyFont="1"/>
    <xf numFmtId="0" fontId="5" fillId="0" borderId="3" xfId="0" applyFont="1" applyBorder="1" applyAlignment="1">
      <alignment horizontal="justify" vertical="center" wrapText="1"/>
    </xf>
    <xf numFmtId="164" fontId="5" fillId="0" borderId="3" xfId="3" applyNumberFormat="1" applyFont="1" applyBorder="1" applyAlignment="1">
      <alignment horizontal="left" vertical="center" wrapText="1"/>
    </xf>
    <xf numFmtId="0" fontId="5" fillId="0" borderId="0" xfId="0" applyFont="1"/>
    <xf numFmtId="0" fontId="8" fillId="0" borderId="3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</cellXfs>
  <cellStyles count="5">
    <cellStyle name="Normal" xfId="0" builtinId="0"/>
    <cellStyle name="常规 2" xfId="3" xr:uid="{00000000-0005-0000-0000-000001000000}"/>
    <cellStyle name="常规 2 2" xfId="4" xr:uid="{00000000-0005-0000-0000-000002000000}"/>
    <cellStyle name="常规 3" xfId="1" xr:uid="{00000000-0005-0000-0000-000003000000}"/>
    <cellStyle name="常规_REE配分模式" xfId="2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8"/>
  <sheetViews>
    <sheetView workbookViewId="0">
      <selection sqref="A1:A2"/>
    </sheetView>
  </sheetViews>
  <sheetFormatPr baseColWidth="10" defaultColWidth="8.83203125" defaultRowHeight="15"/>
  <cols>
    <col min="1" max="1" width="8.83203125" style="5"/>
    <col min="2" max="22" width="9.1640625" style="5" bestFit="1" customWidth="1"/>
    <col min="23" max="23" width="10.5" style="5" bestFit="1" customWidth="1"/>
    <col min="24" max="33" width="9.1640625" style="5" bestFit="1" customWidth="1"/>
    <col min="34" max="16384" width="8.83203125" style="5"/>
  </cols>
  <sheetData>
    <row r="1" spans="1:33">
      <c r="A1" s="26" t="s">
        <v>169</v>
      </c>
    </row>
    <row r="2" spans="1:33">
      <c r="A2" s="27" t="s">
        <v>168</v>
      </c>
    </row>
    <row r="3" spans="1:33" s="6" customFormat="1" ht="16" thickBot="1">
      <c r="A3" s="25" t="s">
        <v>150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</row>
    <row r="4" spans="1:33" ht="14.25" customHeight="1" thickTop="1">
      <c r="A4" s="7" t="s">
        <v>0</v>
      </c>
      <c r="B4" s="8" t="s">
        <v>154</v>
      </c>
      <c r="C4" s="8"/>
      <c r="D4" s="8"/>
      <c r="E4" s="8"/>
      <c r="F4" s="8" t="s">
        <v>155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 t="s">
        <v>156</v>
      </c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</row>
    <row r="5" spans="1:33">
      <c r="A5" s="9" t="s">
        <v>1</v>
      </c>
      <c r="B5" s="10" t="s">
        <v>2</v>
      </c>
      <c r="C5" s="11" t="s">
        <v>3</v>
      </c>
      <c r="D5" s="11"/>
      <c r="E5" s="11"/>
      <c r="F5" s="11" t="s">
        <v>4</v>
      </c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 t="s">
        <v>28</v>
      </c>
      <c r="U5" s="11"/>
      <c r="V5" s="11"/>
      <c r="W5" s="11"/>
      <c r="X5" s="11"/>
      <c r="Y5" s="11" t="s">
        <v>29</v>
      </c>
      <c r="Z5" s="11"/>
      <c r="AA5" s="11"/>
      <c r="AB5" s="11"/>
      <c r="AC5" s="11"/>
      <c r="AD5" s="11"/>
      <c r="AE5" s="11"/>
      <c r="AF5" s="11"/>
      <c r="AG5" s="11"/>
    </row>
    <row r="6" spans="1:33" ht="16" thickBot="1">
      <c r="A6" s="12" t="s">
        <v>5</v>
      </c>
      <c r="B6" s="12">
        <v>1</v>
      </c>
      <c r="C6" s="12">
        <v>1</v>
      </c>
      <c r="D6" s="12">
        <v>2</v>
      </c>
      <c r="E6" s="12">
        <v>3</v>
      </c>
      <c r="F6" s="12">
        <v>54</v>
      </c>
      <c r="G6" s="12">
        <v>56</v>
      </c>
      <c r="H6" s="12">
        <v>57</v>
      </c>
      <c r="I6" s="12">
        <v>58</v>
      </c>
      <c r="J6" s="12">
        <v>59</v>
      </c>
      <c r="K6" s="12">
        <v>60</v>
      </c>
      <c r="L6" s="12">
        <v>61</v>
      </c>
      <c r="M6" s="12">
        <v>62</v>
      </c>
      <c r="N6" s="12">
        <v>63</v>
      </c>
      <c r="O6" s="13">
        <v>64</v>
      </c>
      <c r="P6" s="13">
        <v>65</v>
      </c>
      <c r="Q6" s="13">
        <v>66</v>
      </c>
      <c r="R6" s="13">
        <v>67</v>
      </c>
      <c r="S6" s="13">
        <v>68</v>
      </c>
      <c r="T6" s="13">
        <v>23</v>
      </c>
      <c r="U6" s="13">
        <v>24</v>
      </c>
      <c r="V6" s="13">
        <v>25</v>
      </c>
      <c r="W6" s="13">
        <v>26</v>
      </c>
      <c r="X6" s="13">
        <v>27</v>
      </c>
      <c r="Y6" s="13">
        <v>46</v>
      </c>
      <c r="Z6" s="13">
        <v>47</v>
      </c>
      <c r="AA6" s="13">
        <v>48</v>
      </c>
      <c r="AB6" s="13">
        <v>49</v>
      </c>
      <c r="AC6" s="13">
        <v>50</v>
      </c>
      <c r="AD6" s="13">
        <v>51</v>
      </c>
      <c r="AE6" s="13">
        <v>52</v>
      </c>
      <c r="AF6" s="13">
        <v>53</v>
      </c>
      <c r="AG6" s="13">
        <v>55</v>
      </c>
    </row>
    <row r="7" spans="1:33">
      <c r="A7" s="14" t="s">
        <v>6</v>
      </c>
      <c r="B7" s="14">
        <v>361</v>
      </c>
      <c r="C7" s="14">
        <v>349</v>
      </c>
      <c r="D7" s="14">
        <v>1691</v>
      </c>
      <c r="E7" s="14">
        <v>1488</v>
      </c>
      <c r="F7" s="14">
        <v>2423</v>
      </c>
      <c r="G7" s="14">
        <v>2632</v>
      </c>
      <c r="H7" s="14">
        <v>1958</v>
      </c>
      <c r="I7" s="14">
        <v>1858</v>
      </c>
      <c r="J7" s="14">
        <v>2676</v>
      </c>
      <c r="K7" s="14">
        <v>639</v>
      </c>
      <c r="L7" s="14">
        <v>1883</v>
      </c>
      <c r="M7" s="14">
        <v>1623</v>
      </c>
      <c r="N7" s="14">
        <v>1920</v>
      </c>
      <c r="O7" s="14">
        <v>1367</v>
      </c>
      <c r="P7" s="14">
        <v>1500</v>
      </c>
      <c r="Q7" s="14">
        <v>1028</v>
      </c>
      <c r="R7" s="14">
        <v>541</v>
      </c>
      <c r="S7" s="14">
        <v>1114</v>
      </c>
      <c r="T7" s="14">
        <v>305</v>
      </c>
      <c r="U7" s="14">
        <v>281</v>
      </c>
      <c r="V7" s="14">
        <v>329</v>
      </c>
      <c r="W7" s="14">
        <v>398</v>
      </c>
      <c r="X7" s="14">
        <v>455</v>
      </c>
      <c r="Y7" s="14">
        <v>1914</v>
      </c>
      <c r="Z7" s="14">
        <v>630</v>
      </c>
      <c r="AA7" s="14">
        <v>1094</v>
      </c>
      <c r="AB7" s="14">
        <v>1929</v>
      </c>
      <c r="AC7" s="14">
        <v>1814</v>
      </c>
      <c r="AD7" s="14">
        <v>1351</v>
      </c>
      <c r="AE7" s="14">
        <v>531</v>
      </c>
      <c r="AF7" s="14">
        <v>396</v>
      </c>
      <c r="AG7" s="14">
        <v>2354</v>
      </c>
    </row>
    <row r="8" spans="1:33">
      <c r="A8" s="14" t="s">
        <v>7</v>
      </c>
      <c r="B8" s="14">
        <v>7.82</v>
      </c>
      <c r="C8" s="14">
        <v>8.35</v>
      </c>
      <c r="D8" s="14">
        <v>41.08</v>
      </c>
      <c r="E8" s="14">
        <v>62.05</v>
      </c>
      <c r="F8" s="14">
        <v>16.61</v>
      </c>
      <c r="G8" s="14">
        <v>15.65</v>
      </c>
      <c r="H8" s="14">
        <v>12.75</v>
      </c>
      <c r="I8" s="14">
        <v>18.760000000000002</v>
      </c>
      <c r="J8" s="14">
        <v>15</v>
      </c>
      <c r="K8" s="14">
        <v>38.159999999999997</v>
      </c>
      <c r="L8" s="14">
        <v>10.43</v>
      </c>
      <c r="M8" s="14">
        <v>17.23</v>
      </c>
      <c r="N8" s="14">
        <v>11.73</v>
      </c>
      <c r="O8" s="14">
        <v>2.1800000000000002</v>
      </c>
      <c r="P8" s="14">
        <v>2.59</v>
      </c>
      <c r="Q8" s="14">
        <v>5.51</v>
      </c>
      <c r="R8" s="14">
        <v>4.96</v>
      </c>
      <c r="S8" s="14">
        <v>3.64</v>
      </c>
      <c r="T8" s="14">
        <v>14.46</v>
      </c>
      <c r="U8" s="14">
        <v>17.11</v>
      </c>
      <c r="V8" s="14">
        <v>79.760000000000005</v>
      </c>
      <c r="W8" s="14">
        <v>10.26</v>
      </c>
      <c r="X8" s="14">
        <v>3.42</v>
      </c>
      <c r="Y8" s="14">
        <v>4.5999999999999996</v>
      </c>
      <c r="Z8" s="14">
        <v>8.81</v>
      </c>
      <c r="AA8" s="14">
        <v>6.04</v>
      </c>
      <c r="AB8" s="14">
        <v>12.62</v>
      </c>
      <c r="AC8" s="14">
        <v>9.7799999999999994</v>
      </c>
      <c r="AD8" s="14">
        <v>26.52</v>
      </c>
      <c r="AE8" s="14">
        <v>5.68</v>
      </c>
      <c r="AF8" s="14">
        <v>12.84</v>
      </c>
      <c r="AG8" s="14">
        <v>15.36</v>
      </c>
    </row>
    <row r="9" spans="1:33">
      <c r="A9" s="14" t="s">
        <v>8</v>
      </c>
      <c r="B9" s="14">
        <v>5.19</v>
      </c>
      <c r="C9" s="14">
        <v>5.91</v>
      </c>
      <c r="D9" s="14">
        <v>23.4</v>
      </c>
      <c r="E9" s="14">
        <v>29.32</v>
      </c>
      <c r="F9" s="14">
        <v>2.11</v>
      </c>
      <c r="G9" s="14">
        <v>1.35</v>
      </c>
      <c r="H9" s="14">
        <v>1.49</v>
      </c>
      <c r="I9" s="14">
        <v>1.79</v>
      </c>
      <c r="J9" s="14">
        <v>1.1000000000000001</v>
      </c>
      <c r="K9" s="14">
        <v>2.04</v>
      </c>
      <c r="L9" s="14">
        <v>1.97</v>
      </c>
      <c r="M9" s="14">
        <v>1.23</v>
      </c>
      <c r="N9" s="14">
        <v>1.31</v>
      </c>
      <c r="O9" s="14">
        <v>0.48</v>
      </c>
      <c r="P9" s="14">
        <v>0.66</v>
      </c>
      <c r="Q9" s="14">
        <v>4.1399999999999997</v>
      </c>
      <c r="R9" s="14">
        <v>4.0599999999999996</v>
      </c>
      <c r="S9" s="14">
        <v>1.27</v>
      </c>
      <c r="T9" s="14">
        <v>8.5</v>
      </c>
      <c r="U9" s="14">
        <v>13.67</v>
      </c>
      <c r="V9" s="14">
        <v>64.430000000000007</v>
      </c>
      <c r="W9" s="14">
        <v>8.57</v>
      </c>
      <c r="X9" s="14">
        <v>11.09</v>
      </c>
      <c r="Y9" s="14">
        <v>20.04</v>
      </c>
      <c r="Z9" s="14">
        <v>6.96</v>
      </c>
      <c r="AA9" s="14">
        <v>2.8</v>
      </c>
      <c r="AB9" s="14">
        <v>2.84</v>
      </c>
      <c r="AC9" s="14">
        <v>3.12</v>
      </c>
      <c r="AD9" s="14">
        <v>8.69</v>
      </c>
      <c r="AE9" s="14">
        <v>1.74</v>
      </c>
      <c r="AF9" s="14">
        <v>15.53</v>
      </c>
      <c r="AG9" s="14">
        <v>3.24</v>
      </c>
    </row>
    <row r="10" spans="1:33">
      <c r="A10" s="14" t="s">
        <v>9</v>
      </c>
      <c r="B10" s="14">
        <v>1769</v>
      </c>
      <c r="C10" s="14">
        <v>1156</v>
      </c>
      <c r="D10" s="14">
        <v>486</v>
      </c>
      <c r="E10" s="14">
        <v>455</v>
      </c>
      <c r="F10" s="14">
        <v>240</v>
      </c>
      <c r="G10" s="14">
        <v>342</v>
      </c>
      <c r="H10" s="14">
        <v>348</v>
      </c>
      <c r="I10" s="14">
        <v>474</v>
      </c>
      <c r="J10" s="14">
        <v>417</v>
      </c>
      <c r="K10" s="14">
        <v>244</v>
      </c>
      <c r="L10" s="14">
        <v>460</v>
      </c>
      <c r="M10" s="14">
        <v>569</v>
      </c>
      <c r="N10" s="14">
        <v>266</v>
      </c>
      <c r="O10" s="14">
        <v>547</v>
      </c>
      <c r="P10" s="14">
        <v>584</v>
      </c>
      <c r="Q10" s="14">
        <v>643</v>
      </c>
      <c r="R10" s="14">
        <v>948</v>
      </c>
      <c r="S10" s="14">
        <v>996</v>
      </c>
      <c r="T10" s="14">
        <v>546</v>
      </c>
      <c r="U10" s="14">
        <v>580</v>
      </c>
      <c r="V10" s="14">
        <v>730</v>
      </c>
      <c r="W10" s="14">
        <v>590</v>
      </c>
      <c r="X10" s="14">
        <v>587</v>
      </c>
      <c r="Y10" s="14">
        <v>389</v>
      </c>
      <c r="Z10" s="14">
        <v>519</v>
      </c>
      <c r="AA10" s="14">
        <v>536</v>
      </c>
      <c r="AB10" s="14">
        <v>714</v>
      </c>
      <c r="AC10" s="14">
        <v>1339</v>
      </c>
      <c r="AD10" s="14">
        <v>515</v>
      </c>
      <c r="AE10" s="14">
        <v>3371</v>
      </c>
      <c r="AF10" s="14">
        <v>681</v>
      </c>
      <c r="AG10" s="14">
        <v>434</v>
      </c>
    </row>
    <row r="11" spans="1:33">
      <c r="A11" s="14" t="s">
        <v>10</v>
      </c>
      <c r="B11" s="14">
        <v>654</v>
      </c>
      <c r="C11" s="14">
        <v>689</v>
      </c>
      <c r="D11" s="14">
        <v>1237</v>
      </c>
      <c r="E11" s="14">
        <v>1254</v>
      </c>
      <c r="F11" s="14">
        <v>532</v>
      </c>
      <c r="G11" s="14">
        <v>1646</v>
      </c>
      <c r="H11" s="14">
        <v>1729</v>
      </c>
      <c r="I11" s="14">
        <v>1405</v>
      </c>
      <c r="J11" s="14">
        <v>822</v>
      </c>
      <c r="K11" s="14">
        <v>1646</v>
      </c>
      <c r="L11" s="14">
        <v>1518</v>
      </c>
      <c r="M11" s="14">
        <v>1771</v>
      </c>
      <c r="N11" s="14">
        <v>1779</v>
      </c>
      <c r="O11" s="14">
        <v>1206</v>
      </c>
      <c r="P11" s="14">
        <v>1002</v>
      </c>
      <c r="Q11" s="14">
        <v>1724</v>
      </c>
      <c r="R11" s="14">
        <v>1352</v>
      </c>
      <c r="S11" s="14">
        <v>786</v>
      </c>
      <c r="T11" s="14">
        <v>526</v>
      </c>
      <c r="U11" s="14">
        <v>589</v>
      </c>
      <c r="V11" s="14">
        <v>986</v>
      </c>
      <c r="W11" s="14">
        <v>936</v>
      </c>
      <c r="X11" s="14">
        <v>691</v>
      </c>
      <c r="Y11" s="14">
        <v>531</v>
      </c>
      <c r="Z11" s="14">
        <v>812</v>
      </c>
      <c r="AA11" s="14">
        <v>795</v>
      </c>
      <c r="AB11" s="14">
        <v>799</v>
      </c>
      <c r="AC11" s="14">
        <v>673</v>
      </c>
      <c r="AD11" s="14">
        <v>868</v>
      </c>
      <c r="AE11" s="14">
        <v>322</v>
      </c>
      <c r="AF11" s="14">
        <v>744</v>
      </c>
      <c r="AG11" s="14">
        <v>464</v>
      </c>
    </row>
    <row r="12" spans="1:33">
      <c r="A12" s="14" t="s">
        <v>11</v>
      </c>
      <c r="B12" s="14">
        <v>92</v>
      </c>
      <c r="C12" s="14">
        <v>54</v>
      </c>
      <c r="D12" s="14">
        <v>8</v>
      </c>
      <c r="E12" s="14">
        <v>17</v>
      </c>
      <c r="F12" s="14">
        <v>556</v>
      </c>
      <c r="G12" s="14">
        <v>246</v>
      </c>
      <c r="H12" s="14">
        <v>124</v>
      </c>
      <c r="I12" s="14">
        <v>435</v>
      </c>
      <c r="J12" s="14">
        <v>69</v>
      </c>
      <c r="K12" s="14">
        <v>21</v>
      </c>
      <c r="L12" s="14">
        <v>324</v>
      </c>
      <c r="M12" s="14">
        <v>245</v>
      </c>
      <c r="N12" s="14">
        <v>67</v>
      </c>
      <c r="O12" s="14">
        <v>453</v>
      </c>
      <c r="P12" s="14">
        <v>728</v>
      </c>
      <c r="Q12" s="14">
        <v>29</v>
      </c>
      <c r="R12" s="14">
        <v>37</v>
      </c>
      <c r="S12" s="14">
        <v>720</v>
      </c>
      <c r="T12" s="14">
        <v>89</v>
      </c>
      <c r="U12" s="14">
        <v>31</v>
      </c>
      <c r="V12" s="14">
        <v>167</v>
      </c>
      <c r="W12" s="14">
        <v>33</v>
      </c>
      <c r="X12" s="14">
        <v>128</v>
      </c>
      <c r="Y12" s="14">
        <v>224</v>
      </c>
      <c r="Z12" s="14">
        <v>220</v>
      </c>
      <c r="AA12" s="14">
        <v>492</v>
      </c>
      <c r="AB12" s="14">
        <v>868</v>
      </c>
      <c r="AC12" s="14">
        <v>1113</v>
      </c>
      <c r="AD12" s="14">
        <v>475</v>
      </c>
      <c r="AE12" s="14">
        <v>331</v>
      </c>
      <c r="AF12" s="14">
        <v>419</v>
      </c>
      <c r="AG12" s="14">
        <v>752</v>
      </c>
    </row>
    <row r="13" spans="1:33">
      <c r="A13" s="14" t="s">
        <v>12</v>
      </c>
      <c r="B13" s="14">
        <v>70</v>
      </c>
      <c r="C13" s="14">
        <v>98</v>
      </c>
      <c r="D13" s="14">
        <v>23</v>
      </c>
      <c r="E13" s="14">
        <v>61</v>
      </c>
      <c r="F13" s="14">
        <v>805</v>
      </c>
      <c r="G13" s="14">
        <v>622</v>
      </c>
      <c r="H13" s="14">
        <v>360</v>
      </c>
      <c r="I13" s="14">
        <v>909</v>
      </c>
      <c r="J13" s="14">
        <v>174</v>
      </c>
      <c r="K13" s="14">
        <v>38</v>
      </c>
      <c r="L13" s="14">
        <v>605</v>
      </c>
      <c r="M13" s="14">
        <v>506</v>
      </c>
      <c r="N13" s="14">
        <v>95</v>
      </c>
      <c r="O13" s="14">
        <v>879</v>
      </c>
      <c r="P13" s="14">
        <v>446</v>
      </c>
      <c r="Q13" s="14">
        <v>64</v>
      </c>
      <c r="R13" s="14">
        <v>79</v>
      </c>
      <c r="S13" s="14">
        <v>592</v>
      </c>
      <c r="T13" s="14">
        <v>926</v>
      </c>
      <c r="U13" s="14">
        <v>117</v>
      </c>
      <c r="V13" s="14">
        <v>719</v>
      </c>
      <c r="W13" s="14">
        <v>184</v>
      </c>
      <c r="X13" s="14">
        <v>582</v>
      </c>
      <c r="Y13" s="14">
        <v>461</v>
      </c>
      <c r="Z13" s="14">
        <v>616</v>
      </c>
      <c r="AA13" s="14">
        <v>307</v>
      </c>
      <c r="AB13" s="14">
        <v>339</v>
      </c>
      <c r="AC13" s="14">
        <v>321</v>
      </c>
      <c r="AD13" s="14">
        <v>329</v>
      </c>
      <c r="AE13" s="14">
        <v>1704</v>
      </c>
      <c r="AF13" s="14">
        <v>722</v>
      </c>
      <c r="AG13" s="14">
        <v>526</v>
      </c>
    </row>
    <row r="14" spans="1:33">
      <c r="A14" s="14" t="s">
        <v>13</v>
      </c>
      <c r="B14" s="14">
        <v>6</v>
      </c>
      <c r="C14" s="14">
        <v>11</v>
      </c>
      <c r="D14" s="14">
        <v>3</v>
      </c>
      <c r="E14" s="14">
        <v>7</v>
      </c>
      <c r="F14" s="14">
        <v>80</v>
      </c>
      <c r="G14" s="14">
        <v>61</v>
      </c>
      <c r="H14" s="14">
        <v>40</v>
      </c>
      <c r="I14" s="14">
        <v>92</v>
      </c>
      <c r="J14" s="14">
        <v>18</v>
      </c>
      <c r="K14" s="14">
        <v>3</v>
      </c>
      <c r="L14" s="14">
        <v>47</v>
      </c>
      <c r="M14" s="14">
        <v>42</v>
      </c>
      <c r="N14" s="14">
        <v>6</v>
      </c>
      <c r="O14" s="14">
        <v>166</v>
      </c>
      <c r="P14" s="14">
        <v>274</v>
      </c>
      <c r="Q14" s="14">
        <v>5</v>
      </c>
      <c r="R14" s="14">
        <v>7</v>
      </c>
      <c r="S14" s="14">
        <v>305</v>
      </c>
      <c r="T14" s="14">
        <v>284</v>
      </c>
      <c r="U14" s="14">
        <v>11</v>
      </c>
      <c r="V14" s="14">
        <v>97</v>
      </c>
      <c r="W14" s="14">
        <v>14</v>
      </c>
      <c r="X14" s="14">
        <v>384</v>
      </c>
      <c r="Y14" s="14">
        <v>62</v>
      </c>
      <c r="Z14" s="14">
        <v>78</v>
      </c>
      <c r="AA14" s="14">
        <v>624</v>
      </c>
      <c r="AB14" s="14">
        <v>840</v>
      </c>
      <c r="AC14" s="14">
        <v>732</v>
      </c>
      <c r="AD14" s="14">
        <v>609</v>
      </c>
      <c r="AE14" s="14">
        <v>299</v>
      </c>
      <c r="AF14" s="14">
        <v>94</v>
      </c>
      <c r="AG14" s="14">
        <v>320</v>
      </c>
    </row>
    <row r="15" spans="1:33">
      <c r="A15" s="14" t="s">
        <v>14</v>
      </c>
      <c r="B15" s="14">
        <v>19</v>
      </c>
      <c r="C15" s="14">
        <v>43</v>
      </c>
      <c r="D15" s="14">
        <v>10</v>
      </c>
      <c r="E15" s="14">
        <v>30</v>
      </c>
      <c r="F15" s="14">
        <v>250</v>
      </c>
      <c r="G15" s="14">
        <v>164</v>
      </c>
      <c r="H15" s="14">
        <v>116</v>
      </c>
      <c r="I15" s="14">
        <v>230</v>
      </c>
      <c r="J15" s="14">
        <v>51</v>
      </c>
      <c r="K15" s="14">
        <v>9</v>
      </c>
      <c r="L15" s="14">
        <v>109</v>
      </c>
      <c r="M15" s="14">
        <v>103</v>
      </c>
      <c r="N15" s="14">
        <v>11</v>
      </c>
      <c r="O15" s="14">
        <v>426</v>
      </c>
      <c r="P15" s="14">
        <v>723</v>
      </c>
      <c r="Q15" s="14">
        <v>15</v>
      </c>
      <c r="R15" s="14">
        <v>22</v>
      </c>
      <c r="S15" s="14">
        <v>881</v>
      </c>
      <c r="T15" s="14">
        <v>1780</v>
      </c>
      <c r="U15" s="14">
        <v>57</v>
      </c>
      <c r="V15" s="14">
        <v>502</v>
      </c>
      <c r="W15" s="14">
        <v>77</v>
      </c>
      <c r="X15" s="14">
        <v>2405</v>
      </c>
      <c r="Y15" s="14">
        <v>319</v>
      </c>
      <c r="Z15" s="14">
        <v>525</v>
      </c>
      <c r="AA15" s="14">
        <v>2744</v>
      </c>
      <c r="AB15" s="14">
        <v>6210</v>
      </c>
      <c r="AC15" s="14">
        <v>6802</v>
      </c>
      <c r="AD15" s="14">
        <v>3047</v>
      </c>
      <c r="AE15" s="14">
        <v>1281</v>
      </c>
      <c r="AF15" s="14">
        <v>466</v>
      </c>
      <c r="AG15" s="14">
        <v>2073</v>
      </c>
    </row>
    <row r="16" spans="1:33">
      <c r="A16" s="14" t="s">
        <v>15</v>
      </c>
      <c r="B16" s="14">
        <v>9</v>
      </c>
      <c r="C16" s="14">
        <v>23</v>
      </c>
      <c r="D16" s="14">
        <v>9</v>
      </c>
      <c r="E16" s="14">
        <v>26</v>
      </c>
      <c r="F16" s="14">
        <v>48</v>
      </c>
      <c r="G16" s="14">
        <v>29</v>
      </c>
      <c r="H16" s="14">
        <v>26</v>
      </c>
      <c r="I16" s="14">
        <v>29</v>
      </c>
      <c r="J16" s="14">
        <v>12</v>
      </c>
      <c r="K16" s="14">
        <v>1</v>
      </c>
      <c r="L16" s="14">
        <v>12</v>
      </c>
      <c r="M16" s="14">
        <v>24</v>
      </c>
      <c r="N16" s="14">
        <v>3</v>
      </c>
      <c r="O16" s="14">
        <v>43</v>
      </c>
      <c r="P16" s="14">
        <v>75</v>
      </c>
      <c r="Q16" s="14">
        <v>9</v>
      </c>
      <c r="R16" s="14">
        <v>12</v>
      </c>
      <c r="S16" s="14">
        <v>107</v>
      </c>
      <c r="T16" s="14">
        <v>889</v>
      </c>
      <c r="U16" s="14">
        <v>73</v>
      </c>
      <c r="V16" s="14">
        <v>430</v>
      </c>
      <c r="W16" s="14">
        <v>116</v>
      </c>
      <c r="X16" s="14">
        <v>1104</v>
      </c>
      <c r="Y16" s="14">
        <v>314</v>
      </c>
      <c r="Z16" s="14">
        <v>636</v>
      </c>
      <c r="AA16" s="14">
        <v>1106</v>
      </c>
      <c r="AB16" s="14">
        <v>2795</v>
      </c>
      <c r="AC16" s="14">
        <v>2628</v>
      </c>
      <c r="AD16" s="14">
        <v>1416</v>
      </c>
      <c r="AE16" s="14">
        <v>438</v>
      </c>
      <c r="AF16" s="14">
        <v>462</v>
      </c>
      <c r="AG16" s="14">
        <v>814</v>
      </c>
    </row>
    <row r="17" spans="1:33">
      <c r="A17" s="14" t="s">
        <v>16</v>
      </c>
      <c r="B17" s="14">
        <v>7.0000000000000007E-2</v>
      </c>
      <c r="C17" s="14">
        <v>0.28000000000000003</v>
      </c>
      <c r="D17" s="14">
        <v>0.08</v>
      </c>
      <c r="E17" s="14">
        <v>0.21</v>
      </c>
      <c r="F17" s="14">
        <v>0.32</v>
      </c>
      <c r="G17" s="14">
        <v>0.2</v>
      </c>
      <c r="H17" s="14">
        <v>0.2</v>
      </c>
      <c r="I17" s="14">
        <v>0.26</v>
      </c>
      <c r="J17" s="14">
        <v>7.0000000000000007E-2</v>
      </c>
      <c r="K17" s="14">
        <v>0.02</v>
      </c>
      <c r="L17" s="14">
        <v>0.1</v>
      </c>
      <c r="M17" s="14">
        <v>0.25</v>
      </c>
      <c r="N17" s="14">
        <v>0.01</v>
      </c>
      <c r="O17" s="14">
        <v>0.26</v>
      </c>
      <c r="P17" s="14">
        <v>0.37</v>
      </c>
      <c r="Q17" s="14">
        <v>0.18</v>
      </c>
      <c r="R17" s="14">
        <v>0.14000000000000001</v>
      </c>
      <c r="S17" s="14">
        <v>0.65</v>
      </c>
      <c r="T17" s="14">
        <v>8.0299999999999994</v>
      </c>
      <c r="U17" s="14">
        <v>1.23</v>
      </c>
      <c r="V17" s="14">
        <v>5.04</v>
      </c>
      <c r="W17" s="14">
        <v>1.99</v>
      </c>
      <c r="X17" s="14">
        <v>8.9</v>
      </c>
      <c r="Y17" s="14">
        <v>4.0599999999999996</v>
      </c>
      <c r="Z17" s="14">
        <v>8.73</v>
      </c>
      <c r="AA17" s="14">
        <v>10.119999999999999</v>
      </c>
      <c r="AB17" s="14">
        <v>22.8</v>
      </c>
      <c r="AC17" s="14">
        <v>21.75</v>
      </c>
      <c r="AD17" s="14">
        <v>12.33</v>
      </c>
      <c r="AE17" s="14">
        <v>3.62</v>
      </c>
      <c r="AF17" s="14">
        <v>6.63</v>
      </c>
      <c r="AG17" s="14">
        <v>6.56</v>
      </c>
    </row>
    <row r="18" spans="1:33">
      <c r="A18" s="14" t="s">
        <v>17</v>
      </c>
      <c r="B18" s="14">
        <v>27</v>
      </c>
      <c r="C18" s="14">
        <v>48</v>
      </c>
      <c r="D18" s="14">
        <v>51</v>
      </c>
      <c r="E18" s="14">
        <v>53</v>
      </c>
      <c r="F18" s="14">
        <v>39</v>
      </c>
      <c r="G18" s="14">
        <v>14</v>
      </c>
      <c r="H18" s="14">
        <v>14</v>
      </c>
      <c r="I18" s="14">
        <v>14</v>
      </c>
      <c r="J18" s="14">
        <v>7</v>
      </c>
      <c r="K18" s="14">
        <v>1</v>
      </c>
      <c r="L18" s="14">
        <v>11</v>
      </c>
      <c r="M18" s="14">
        <v>25</v>
      </c>
      <c r="N18" s="14">
        <v>3</v>
      </c>
      <c r="O18" s="14">
        <v>24</v>
      </c>
      <c r="P18" s="14">
        <v>32</v>
      </c>
      <c r="Q18" s="14">
        <v>19</v>
      </c>
      <c r="R18" s="14">
        <v>23</v>
      </c>
      <c r="S18" s="14">
        <v>57</v>
      </c>
      <c r="T18" s="14">
        <v>1091</v>
      </c>
      <c r="U18" s="14">
        <v>344</v>
      </c>
      <c r="V18" s="14">
        <v>993</v>
      </c>
      <c r="W18" s="14">
        <v>465</v>
      </c>
      <c r="X18" s="14">
        <v>1318</v>
      </c>
      <c r="Y18" s="14">
        <v>588</v>
      </c>
      <c r="Z18" s="14">
        <v>1427</v>
      </c>
      <c r="AA18" s="14">
        <v>1167</v>
      </c>
      <c r="AB18" s="14">
        <v>2910</v>
      </c>
      <c r="AC18" s="14">
        <v>2698</v>
      </c>
      <c r="AD18" s="14">
        <v>1612</v>
      </c>
      <c r="AE18" s="14">
        <v>439</v>
      </c>
      <c r="AF18" s="14">
        <v>1019</v>
      </c>
      <c r="AG18" s="14">
        <v>839</v>
      </c>
    </row>
    <row r="19" spans="1:33">
      <c r="A19" s="14" t="s">
        <v>18</v>
      </c>
      <c r="B19" s="14">
        <v>17</v>
      </c>
      <c r="C19" s="14">
        <v>25</v>
      </c>
      <c r="D19" s="14">
        <v>53</v>
      </c>
      <c r="E19" s="14">
        <v>41</v>
      </c>
      <c r="F19" s="14">
        <v>5</v>
      </c>
      <c r="G19" s="14">
        <v>4</v>
      </c>
      <c r="H19" s="14">
        <v>5</v>
      </c>
      <c r="I19" s="14">
        <v>5</v>
      </c>
      <c r="J19" s="14">
        <v>4</v>
      </c>
      <c r="K19" s="14">
        <v>1</v>
      </c>
      <c r="L19" s="14">
        <v>4</v>
      </c>
      <c r="M19" s="14">
        <v>7</v>
      </c>
      <c r="N19" s="14">
        <v>1</v>
      </c>
      <c r="O19" s="14">
        <v>7</v>
      </c>
      <c r="P19" s="14">
        <v>9</v>
      </c>
      <c r="Q19" s="14">
        <v>9</v>
      </c>
      <c r="R19" s="14">
        <v>10</v>
      </c>
      <c r="S19" s="14">
        <v>16</v>
      </c>
      <c r="T19" s="14">
        <v>283</v>
      </c>
      <c r="U19" s="14">
        <v>189</v>
      </c>
      <c r="V19" s="14">
        <v>346</v>
      </c>
      <c r="W19" s="14">
        <v>219</v>
      </c>
      <c r="X19" s="14">
        <v>295</v>
      </c>
      <c r="Y19" s="14">
        <v>193</v>
      </c>
      <c r="Z19" s="14">
        <v>484</v>
      </c>
      <c r="AA19" s="14">
        <v>280</v>
      </c>
      <c r="AB19" s="14">
        <v>449</v>
      </c>
      <c r="AC19" s="14">
        <v>342</v>
      </c>
      <c r="AD19" s="14">
        <v>368</v>
      </c>
      <c r="AE19" s="14">
        <v>94</v>
      </c>
      <c r="AF19" s="14">
        <v>355</v>
      </c>
      <c r="AG19" s="14">
        <v>65</v>
      </c>
    </row>
    <row r="20" spans="1:33">
      <c r="A20" s="14" t="s">
        <v>19</v>
      </c>
      <c r="B20" s="14">
        <v>277</v>
      </c>
      <c r="C20" s="14">
        <v>376</v>
      </c>
      <c r="D20" s="14">
        <v>1113</v>
      </c>
      <c r="E20" s="14">
        <v>803</v>
      </c>
      <c r="F20" s="14">
        <v>41</v>
      </c>
      <c r="G20" s="14">
        <v>47</v>
      </c>
      <c r="H20" s="14">
        <v>52</v>
      </c>
      <c r="I20" s="14">
        <v>56</v>
      </c>
      <c r="J20" s="14">
        <v>57</v>
      </c>
      <c r="K20" s="14">
        <v>14</v>
      </c>
      <c r="L20" s="14">
        <v>50</v>
      </c>
      <c r="M20" s="14">
        <v>71</v>
      </c>
      <c r="N20" s="14">
        <v>15</v>
      </c>
      <c r="O20" s="14">
        <v>81</v>
      </c>
      <c r="P20" s="14">
        <v>94</v>
      </c>
      <c r="Q20" s="14">
        <v>113</v>
      </c>
      <c r="R20" s="14">
        <v>112</v>
      </c>
      <c r="S20" s="14">
        <v>172</v>
      </c>
      <c r="T20" s="14">
        <v>2368</v>
      </c>
      <c r="U20" s="14">
        <v>2291</v>
      </c>
      <c r="V20" s="14">
        <v>3067</v>
      </c>
      <c r="W20" s="14">
        <v>2293</v>
      </c>
      <c r="X20" s="14">
        <v>2278</v>
      </c>
      <c r="Y20" s="14">
        <v>1648</v>
      </c>
      <c r="Z20" s="14">
        <v>3225</v>
      </c>
      <c r="AA20" s="14">
        <v>1728</v>
      </c>
      <c r="AB20" s="14">
        <v>1983</v>
      </c>
      <c r="AC20" s="14">
        <v>1318</v>
      </c>
      <c r="AD20" s="14">
        <v>2198</v>
      </c>
      <c r="AE20" s="14">
        <v>554</v>
      </c>
      <c r="AF20" s="14">
        <v>3015</v>
      </c>
      <c r="AG20" s="14">
        <v>226</v>
      </c>
    </row>
    <row r="21" spans="1:33">
      <c r="A21" s="14" t="s">
        <v>20</v>
      </c>
      <c r="B21" s="14">
        <v>129</v>
      </c>
      <c r="C21" s="14">
        <v>170</v>
      </c>
      <c r="D21" s="14">
        <v>599</v>
      </c>
      <c r="E21" s="14">
        <v>419</v>
      </c>
      <c r="F21" s="14">
        <v>14</v>
      </c>
      <c r="G21" s="14">
        <v>19</v>
      </c>
      <c r="H21" s="14">
        <v>20</v>
      </c>
      <c r="I21" s="14">
        <v>23</v>
      </c>
      <c r="J21" s="14">
        <v>26</v>
      </c>
      <c r="K21" s="14">
        <v>7</v>
      </c>
      <c r="L21" s="14">
        <v>19</v>
      </c>
      <c r="M21" s="14">
        <v>23</v>
      </c>
      <c r="N21" s="14">
        <v>6</v>
      </c>
      <c r="O21" s="14">
        <v>28</v>
      </c>
      <c r="P21" s="14">
        <v>31</v>
      </c>
      <c r="Q21" s="14">
        <v>39</v>
      </c>
      <c r="R21" s="14">
        <v>33</v>
      </c>
      <c r="S21" s="14">
        <v>52</v>
      </c>
      <c r="T21" s="14">
        <v>548</v>
      </c>
      <c r="U21" s="14">
        <v>630</v>
      </c>
      <c r="V21" s="14">
        <v>731</v>
      </c>
      <c r="W21" s="14">
        <v>596</v>
      </c>
      <c r="X21" s="14">
        <v>480</v>
      </c>
      <c r="Y21" s="14">
        <v>385</v>
      </c>
      <c r="Z21" s="14">
        <v>900</v>
      </c>
      <c r="AA21" s="14">
        <v>315</v>
      </c>
      <c r="AB21" s="14">
        <v>272</v>
      </c>
      <c r="AC21" s="14">
        <v>161</v>
      </c>
      <c r="AD21" s="14">
        <v>386</v>
      </c>
      <c r="AE21" s="14">
        <v>100</v>
      </c>
      <c r="AF21" s="14">
        <v>699</v>
      </c>
      <c r="AG21" s="14">
        <v>35</v>
      </c>
    </row>
    <row r="22" spans="1:33">
      <c r="A22" s="14" t="s">
        <v>21</v>
      </c>
      <c r="B22" s="14">
        <v>1016</v>
      </c>
      <c r="C22" s="14">
        <v>1126</v>
      </c>
      <c r="D22" s="14">
        <v>3275</v>
      </c>
      <c r="E22" s="14">
        <v>2820</v>
      </c>
      <c r="F22" s="14">
        <v>75</v>
      </c>
      <c r="G22" s="14">
        <v>108</v>
      </c>
      <c r="H22" s="14">
        <v>113</v>
      </c>
      <c r="I22" s="14">
        <v>136</v>
      </c>
      <c r="J22" s="14">
        <v>147</v>
      </c>
      <c r="K22" s="14">
        <v>47</v>
      </c>
      <c r="L22" s="14">
        <v>95</v>
      </c>
      <c r="M22" s="14">
        <v>120</v>
      </c>
      <c r="N22" s="14">
        <v>33</v>
      </c>
      <c r="O22" s="14">
        <v>135</v>
      </c>
      <c r="P22" s="14">
        <v>138</v>
      </c>
      <c r="Q22" s="14">
        <v>183</v>
      </c>
      <c r="R22" s="14">
        <v>139</v>
      </c>
      <c r="S22" s="14">
        <v>217</v>
      </c>
      <c r="T22" s="14">
        <v>1523</v>
      </c>
      <c r="U22" s="14">
        <v>2035</v>
      </c>
      <c r="V22" s="14">
        <v>2078</v>
      </c>
      <c r="W22" s="14">
        <v>1813</v>
      </c>
      <c r="X22" s="14">
        <v>1307</v>
      </c>
      <c r="Y22" s="14">
        <v>1152</v>
      </c>
      <c r="Z22" s="14">
        <v>2391</v>
      </c>
      <c r="AA22" s="14">
        <v>738</v>
      </c>
      <c r="AB22" s="14">
        <v>449</v>
      </c>
      <c r="AC22" s="14">
        <v>274</v>
      </c>
      <c r="AD22" s="14">
        <v>784</v>
      </c>
      <c r="AE22" s="14">
        <v>227</v>
      </c>
      <c r="AF22" s="14">
        <v>1700</v>
      </c>
      <c r="AG22" s="14">
        <v>121</v>
      </c>
    </row>
    <row r="23" spans="1:33">
      <c r="A23" s="14" t="s">
        <v>22</v>
      </c>
      <c r="B23" s="14">
        <v>490</v>
      </c>
      <c r="C23" s="14">
        <v>467</v>
      </c>
      <c r="D23" s="14">
        <v>1055</v>
      </c>
      <c r="E23" s="14">
        <v>1034</v>
      </c>
      <c r="F23" s="14">
        <v>19</v>
      </c>
      <c r="G23" s="14">
        <v>26</v>
      </c>
      <c r="H23" s="14">
        <v>29</v>
      </c>
      <c r="I23" s="14">
        <v>35</v>
      </c>
      <c r="J23" s="14">
        <v>38</v>
      </c>
      <c r="K23" s="14">
        <v>12</v>
      </c>
      <c r="L23" s="14">
        <v>23</v>
      </c>
      <c r="M23" s="14">
        <v>34</v>
      </c>
      <c r="N23" s="14">
        <v>10</v>
      </c>
      <c r="O23" s="14">
        <v>31</v>
      </c>
      <c r="P23" s="14">
        <v>31</v>
      </c>
      <c r="Q23" s="14">
        <v>40</v>
      </c>
      <c r="R23" s="14">
        <v>30</v>
      </c>
      <c r="S23" s="14">
        <v>47</v>
      </c>
      <c r="T23" s="14">
        <v>191</v>
      </c>
      <c r="U23" s="14">
        <v>303</v>
      </c>
      <c r="V23" s="14">
        <v>286</v>
      </c>
      <c r="W23" s="14">
        <v>280</v>
      </c>
      <c r="X23" s="14">
        <v>188</v>
      </c>
      <c r="Y23" s="14">
        <v>175</v>
      </c>
      <c r="Z23" s="14">
        <v>297</v>
      </c>
      <c r="AA23" s="14">
        <v>91</v>
      </c>
      <c r="AB23" s="14">
        <v>60</v>
      </c>
      <c r="AC23" s="14">
        <v>42</v>
      </c>
      <c r="AD23" s="14">
        <v>99</v>
      </c>
      <c r="AE23" s="14">
        <v>30</v>
      </c>
      <c r="AF23" s="14">
        <v>196</v>
      </c>
      <c r="AG23" s="14">
        <v>27</v>
      </c>
    </row>
    <row r="24" spans="1:33">
      <c r="A24" s="14" t="s">
        <v>23</v>
      </c>
      <c r="B24" s="14">
        <v>6149</v>
      </c>
      <c r="C24" s="14">
        <v>5664</v>
      </c>
      <c r="D24" s="14">
        <v>3679</v>
      </c>
      <c r="E24" s="14">
        <v>5009</v>
      </c>
      <c r="F24" s="14">
        <v>140</v>
      </c>
      <c r="G24" s="14">
        <v>211</v>
      </c>
      <c r="H24" s="14">
        <v>213</v>
      </c>
      <c r="I24" s="14">
        <v>290</v>
      </c>
      <c r="J24" s="14">
        <v>293</v>
      </c>
      <c r="K24" s="14">
        <v>114</v>
      </c>
      <c r="L24" s="14">
        <v>179</v>
      </c>
      <c r="M24" s="14">
        <v>284</v>
      </c>
      <c r="N24" s="14">
        <v>98</v>
      </c>
      <c r="O24" s="14">
        <v>260</v>
      </c>
      <c r="P24" s="14">
        <v>248</v>
      </c>
      <c r="Q24" s="14">
        <v>297</v>
      </c>
      <c r="R24" s="14">
        <v>255</v>
      </c>
      <c r="S24" s="14">
        <v>384</v>
      </c>
      <c r="T24" s="14">
        <v>1047</v>
      </c>
      <c r="U24" s="14">
        <v>1765</v>
      </c>
      <c r="V24" s="14">
        <v>1495</v>
      </c>
      <c r="W24" s="14">
        <v>1763</v>
      </c>
      <c r="X24" s="14">
        <v>1083</v>
      </c>
      <c r="Y24" s="14">
        <v>1129</v>
      </c>
      <c r="Z24" s="14">
        <v>1318</v>
      </c>
      <c r="AA24" s="14">
        <v>476</v>
      </c>
      <c r="AB24" s="14">
        <v>367</v>
      </c>
      <c r="AC24" s="14">
        <v>282</v>
      </c>
      <c r="AD24" s="14">
        <v>539</v>
      </c>
      <c r="AE24" s="14">
        <v>177</v>
      </c>
      <c r="AF24" s="14">
        <v>858</v>
      </c>
      <c r="AG24" s="14">
        <v>185</v>
      </c>
    </row>
    <row r="25" spans="1:33">
      <c r="A25" s="14" t="s">
        <v>24</v>
      </c>
      <c r="B25" s="14">
        <v>993</v>
      </c>
      <c r="C25" s="14">
        <v>932</v>
      </c>
      <c r="D25" s="14">
        <v>1106</v>
      </c>
      <c r="E25" s="14">
        <v>1158</v>
      </c>
      <c r="F25" s="14">
        <v>13</v>
      </c>
      <c r="G25" s="14">
        <v>24</v>
      </c>
      <c r="H25" s="14">
        <v>24</v>
      </c>
      <c r="I25" s="14">
        <v>33</v>
      </c>
      <c r="J25" s="14">
        <v>33</v>
      </c>
      <c r="K25" s="14">
        <v>13</v>
      </c>
      <c r="L25" s="14">
        <v>20</v>
      </c>
      <c r="M25" s="14">
        <v>32</v>
      </c>
      <c r="N25" s="14">
        <v>12</v>
      </c>
      <c r="O25" s="14">
        <v>31</v>
      </c>
      <c r="P25" s="14">
        <v>30</v>
      </c>
      <c r="Q25" s="14">
        <v>32</v>
      </c>
      <c r="R25" s="14">
        <v>32</v>
      </c>
      <c r="S25" s="14">
        <v>44</v>
      </c>
      <c r="T25" s="14">
        <v>94</v>
      </c>
      <c r="U25" s="14">
        <v>163</v>
      </c>
      <c r="V25" s="14">
        <v>135</v>
      </c>
      <c r="W25" s="14">
        <v>169</v>
      </c>
      <c r="X25" s="14">
        <v>106</v>
      </c>
      <c r="Y25" s="14">
        <v>112</v>
      </c>
      <c r="Z25" s="14">
        <v>91</v>
      </c>
      <c r="AA25" s="14">
        <v>40</v>
      </c>
      <c r="AB25" s="14">
        <v>36</v>
      </c>
      <c r="AC25" s="14">
        <v>27</v>
      </c>
      <c r="AD25" s="14">
        <v>48</v>
      </c>
      <c r="AE25" s="14">
        <v>19</v>
      </c>
      <c r="AF25" s="14">
        <v>66</v>
      </c>
      <c r="AG25" s="14">
        <v>18</v>
      </c>
    </row>
    <row r="26" spans="1:33">
      <c r="A26" s="14" t="s">
        <v>25</v>
      </c>
      <c r="B26" s="14">
        <v>12061</v>
      </c>
      <c r="C26" s="14">
        <v>12009</v>
      </c>
      <c r="D26" s="14">
        <v>10721</v>
      </c>
      <c r="E26" s="14">
        <v>11345</v>
      </c>
      <c r="F26" s="14">
        <v>13383</v>
      </c>
      <c r="G26" s="14">
        <v>10063</v>
      </c>
      <c r="H26" s="14">
        <v>10749</v>
      </c>
      <c r="I26" s="14">
        <v>7895</v>
      </c>
      <c r="J26" s="14">
        <v>12165</v>
      </c>
      <c r="K26" s="14">
        <v>12817</v>
      </c>
      <c r="L26" s="14">
        <v>16635</v>
      </c>
      <c r="M26" s="14">
        <v>16748</v>
      </c>
      <c r="N26" s="14">
        <v>17588</v>
      </c>
      <c r="O26" s="14">
        <v>12161</v>
      </c>
      <c r="P26" s="14">
        <v>11847</v>
      </c>
      <c r="Q26" s="14">
        <v>11829</v>
      </c>
      <c r="R26" s="14">
        <v>13282</v>
      </c>
      <c r="S26" s="14">
        <v>11686</v>
      </c>
      <c r="T26" s="14">
        <v>11177</v>
      </c>
      <c r="U26" s="14">
        <v>11308</v>
      </c>
      <c r="V26" s="14">
        <v>12243</v>
      </c>
      <c r="W26" s="14">
        <v>13097</v>
      </c>
      <c r="X26" s="14">
        <v>12306</v>
      </c>
      <c r="Y26" s="14">
        <v>7319</v>
      </c>
      <c r="Z26" s="14">
        <v>9742</v>
      </c>
      <c r="AA26" s="14">
        <v>10748</v>
      </c>
      <c r="AB26" s="14">
        <v>11045</v>
      </c>
      <c r="AC26" s="14">
        <v>10231</v>
      </c>
      <c r="AD26" s="14">
        <v>10909</v>
      </c>
      <c r="AE26" s="14">
        <v>3781</v>
      </c>
      <c r="AF26" s="14">
        <v>10500</v>
      </c>
      <c r="AG26" s="14">
        <v>10931</v>
      </c>
    </row>
    <row r="27" spans="1:33">
      <c r="A27" s="15" t="s">
        <v>161</v>
      </c>
      <c r="B27" s="14">
        <v>84</v>
      </c>
      <c r="C27" s="14">
        <v>105</v>
      </c>
      <c r="D27" s="14">
        <v>522</v>
      </c>
      <c r="E27" s="14">
        <v>495</v>
      </c>
      <c r="F27" s="14">
        <v>57</v>
      </c>
      <c r="G27" s="14">
        <v>92</v>
      </c>
      <c r="H27" s="14">
        <v>97</v>
      </c>
      <c r="I27" s="14">
        <v>116</v>
      </c>
      <c r="J27" s="14">
        <v>73</v>
      </c>
      <c r="K27" s="14">
        <v>95</v>
      </c>
      <c r="L27" s="14">
        <v>106</v>
      </c>
      <c r="M27" s="14">
        <v>66</v>
      </c>
      <c r="N27" s="14">
        <v>171</v>
      </c>
      <c r="O27" s="14">
        <v>54</v>
      </c>
      <c r="P27" s="14">
        <v>50</v>
      </c>
      <c r="Q27" s="14">
        <v>107</v>
      </c>
      <c r="R27" s="14">
        <v>66</v>
      </c>
      <c r="S27" s="14">
        <v>43</v>
      </c>
      <c r="T27" s="14">
        <v>23</v>
      </c>
      <c r="U27" s="14">
        <v>24</v>
      </c>
      <c r="V27" s="14">
        <v>78</v>
      </c>
      <c r="W27" s="14">
        <v>14</v>
      </c>
      <c r="X27" s="14">
        <v>17</v>
      </c>
      <c r="Y27" s="14">
        <v>17</v>
      </c>
      <c r="Z27" s="14">
        <v>17</v>
      </c>
      <c r="AA27" s="14">
        <v>24</v>
      </c>
      <c r="AB27" s="14">
        <v>81</v>
      </c>
      <c r="AC27" s="14">
        <v>72</v>
      </c>
      <c r="AD27" s="14">
        <v>44</v>
      </c>
      <c r="AE27" s="14">
        <v>21</v>
      </c>
      <c r="AF27" s="14">
        <v>30</v>
      </c>
      <c r="AG27" s="14">
        <v>64</v>
      </c>
    </row>
    <row r="28" spans="1:33">
      <c r="A28" s="15" t="s">
        <v>162</v>
      </c>
      <c r="B28" s="14">
        <v>146</v>
      </c>
      <c r="C28" s="14">
        <v>175</v>
      </c>
      <c r="D28" s="14">
        <v>786</v>
      </c>
      <c r="E28" s="14">
        <v>757</v>
      </c>
      <c r="F28" s="14">
        <v>193</v>
      </c>
      <c r="G28" s="14">
        <v>375</v>
      </c>
      <c r="H28" s="14">
        <v>329</v>
      </c>
      <c r="I28" s="14">
        <v>431</v>
      </c>
      <c r="J28" s="14">
        <v>267</v>
      </c>
      <c r="K28" s="14">
        <v>195</v>
      </c>
      <c r="L28" s="14">
        <v>196</v>
      </c>
      <c r="M28" s="14">
        <v>199</v>
      </c>
      <c r="N28" s="14">
        <v>229</v>
      </c>
      <c r="O28" s="14">
        <v>243</v>
      </c>
      <c r="P28" s="14">
        <v>273</v>
      </c>
      <c r="Q28" s="14">
        <v>284</v>
      </c>
      <c r="R28" s="14">
        <v>146</v>
      </c>
      <c r="S28" s="14">
        <v>276</v>
      </c>
      <c r="T28" s="14">
        <v>222</v>
      </c>
      <c r="U28" s="14">
        <v>298</v>
      </c>
      <c r="V28" s="14">
        <v>317</v>
      </c>
      <c r="W28" s="14">
        <v>158</v>
      </c>
      <c r="X28" s="14">
        <v>230</v>
      </c>
      <c r="Y28" s="14">
        <v>349</v>
      </c>
      <c r="Z28" s="14">
        <v>184</v>
      </c>
      <c r="AA28" s="14">
        <v>258</v>
      </c>
      <c r="AB28" s="14">
        <v>396</v>
      </c>
      <c r="AC28" s="14">
        <v>321</v>
      </c>
      <c r="AD28" s="14">
        <v>414</v>
      </c>
      <c r="AE28" s="14">
        <v>121</v>
      </c>
      <c r="AF28" s="14">
        <v>172</v>
      </c>
      <c r="AG28" s="14">
        <v>276</v>
      </c>
    </row>
    <row r="29" spans="1:33">
      <c r="A29" s="15" t="s">
        <v>163</v>
      </c>
      <c r="B29" s="14">
        <v>87</v>
      </c>
      <c r="C29" s="14">
        <v>97</v>
      </c>
      <c r="D29" s="14">
        <v>535</v>
      </c>
      <c r="E29" s="14">
        <v>507</v>
      </c>
      <c r="F29" s="14">
        <v>64</v>
      </c>
      <c r="G29" s="14">
        <v>115</v>
      </c>
      <c r="H29" s="14">
        <v>100</v>
      </c>
      <c r="I29" s="14">
        <v>128</v>
      </c>
      <c r="J29" s="14">
        <v>80</v>
      </c>
      <c r="K29" s="14">
        <v>96</v>
      </c>
      <c r="L29" s="14">
        <v>109</v>
      </c>
      <c r="M29" s="14">
        <v>71</v>
      </c>
      <c r="N29" s="14">
        <v>168</v>
      </c>
      <c r="O29" s="14">
        <v>58</v>
      </c>
      <c r="P29" s="14">
        <v>63</v>
      </c>
      <c r="Q29" s="14">
        <v>119</v>
      </c>
      <c r="R29" s="14">
        <v>63</v>
      </c>
      <c r="S29" s="14">
        <v>50</v>
      </c>
      <c r="T29" s="14">
        <v>32</v>
      </c>
      <c r="U29" s="14">
        <v>39</v>
      </c>
      <c r="V29" s="14">
        <v>94</v>
      </c>
      <c r="W29" s="14">
        <v>20</v>
      </c>
      <c r="X29" s="14">
        <v>29</v>
      </c>
      <c r="Y29" s="14">
        <v>34</v>
      </c>
      <c r="Z29" s="14">
        <v>25</v>
      </c>
      <c r="AA29" s="14">
        <v>39</v>
      </c>
      <c r="AB29" s="14">
        <v>96</v>
      </c>
      <c r="AC29" s="14">
        <v>86</v>
      </c>
      <c r="AD29" s="14">
        <v>62</v>
      </c>
      <c r="AE29" s="14">
        <v>28</v>
      </c>
      <c r="AF29" s="14">
        <v>35</v>
      </c>
      <c r="AG29" s="14">
        <v>76</v>
      </c>
    </row>
    <row r="30" spans="1:33">
      <c r="A30" s="15" t="s">
        <v>164</v>
      </c>
      <c r="B30" s="14">
        <v>88</v>
      </c>
      <c r="C30" s="14">
        <v>102</v>
      </c>
      <c r="D30" s="14">
        <v>536</v>
      </c>
      <c r="E30" s="14">
        <v>519</v>
      </c>
      <c r="F30" s="14">
        <v>62</v>
      </c>
      <c r="G30" s="14">
        <v>101</v>
      </c>
      <c r="H30" s="14">
        <v>94</v>
      </c>
      <c r="I30" s="14">
        <v>120</v>
      </c>
      <c r="J30" s="14">
        <v>79</v>
      </c>
      <c r="K30" s="14">
        <v>92</v>
      </c>
      <c r="L30" s="14">
        <v>106</v>
      </c>
      <c r="M30" s="14">
        <v>78</v>
      </c>
      <c r="N30" s="14">
        <v>171</v>
      </c>
      <c r="O30" s="14">
        <v>60</v>
      </c>
      <c r="P30" s="14">
        <v>67</v>
      </c>
      <c r="Q30" s="14">
        <v>118</v>
      </c>
      <c r="R30" s="14">
        <v>66</v>
      </c>
      <c r="S30" s="14">
        <v>60</v>
      </c>
      <c r="T30" s="14">
        <v>38</v>
      </c>
      <c r="U30" s="14">
        <v>49</v>
      </c>
      <c r="V30" s="14">
        <v>107</v>
      </c>
      <c r="W30" s="14">
        <v>34</v>
      </c>
      <c r="X30" s="14">
        <v>38</v>
      </c>
      <c r="Y30" s="14">
        <v>35</v>
      </c>
      <c r="Z30" s="14">
        <v>33</v>
      </c>
      <c r="AA30" s="14">
        <v>41</v>
      </c>
      <c r="AB30" s="14">
        <v>84</v>
      </c>
      <c r="AC30" s="14">
        <v>80</v>
      </c>
      <c r="AD30" s="14">
        <v>59</v>
      </c>
      <c r="AE30" s="14">
        <v>30</v>
      </c>
      <c r="AF30" s="14">
        <v>33</v>
      </c>
      <c r="AG30" s="14">
        <v>69</v>
      </c>
    </row>
    <row r="31" spans="1:33">
      <c r="A31" s="14" t="s">
        <v>26</v>
      </c>
      <c r="B31" s="14">
        <v>102</v>
      </c>
      <c r="C31" s="14">
        <v>118</v>
      </c>
      <c r="D31" s="14">
        <v>596</v>
      </c>
      <c r="E31" s="14">
        <v>573</v>
      </c>
      <c r="F31" s="14">
        <v>94</v>
      </c>
      <c r="G31" s="14">
        <v>170</v>
      </c>
      <c r="H31" s="14">
        <v>152</v>
      </c>
      <c r="I31" s="14">
        <v>196</v>
      </c>
      <c r="J31" s="14">
        <v>124</v>
      </c>
      <c r="K31" s="14">
        <v>118</v>
      </c>
      <c r="L31" s="14">
        <v>128</v>
      </c>
      <c r="M31" s="14">
        <v>106</v>
      </c>
      <c r="N31" s="14">
        <v>184</v>
      </c>
      <c r="O31" s="14">
        <v>103</v>
      </c>
      <c r="P31" s="14">
        <v>115</v>
      </c>
      <c r="Q31" s="14">
        <v>158</v>
      </c>
      <c r="R31" s="14">
        <v>84</v>
      </c>
      <c r="S31" s="14">
        <v>110</v>
      </c>
      <c r="T31" s="14">
        <v>81</v>
      </c>
      <c r="U31" s="14">
        <v>107</v>
      </c>
      <c r="V31" s="14">
        <v>154</v>
      </c>
      <c r="W31" s="14">
        <v>61</v>
      </c>
      <c r="X31" s="14">
        <v>82</v>
      </c>
      <c r="Y31" s="14">
        <v>110</v>
      </c>
      <c r="Z31" s="14">
        <v>67</v>
      </c>
      <c r="AA31" s="14">
        <v>93</v>
      </c>
      <c r="AB31" s="14">
        <v>162</v>
      </c>
      <c r="AC31" s="14">
        <v>140</v>
      </c>
      <c r="AD31" s="14">
        <v>145</v>
      </c>
      <c r="AE31" s="14">
        <v>51</v>
      </c>
      <c r="AF31" s="14">
        <v>67</v>
      </c>
      <c r="AG31" s="14">
        <v>120</v>
      </c>
    </row>
    <row r="32" spans="1:33">
      <c r="A32" s="14" t="s">
        <v>27</v>
      </c>
      <c r="B32" s="14">
        <v>346</v>
      </c>
      <c r="C32" s="14">
        <v>573</v>
      </c>
      <c r="D32" s="14">
        <v>526</v>
      </c>
      <c r="E32" s="14">
        <v>404</v>
      </c>
      <c r="F32" s="14">
        <v>269</v>
      </c>
      <c r="G32" s="14">
        <v>283</v>
      </c>
      <c r="H32" s="14">
        <v>235</v>
      </c>
      <c r="I32" s="14">
        <v>360</v>
      </c>
      <c r="J32" s="14">
        <v>230</v>
      </c>
      <c r="K32" s="14">
        <v>81</v>
      </c>
      <c r="L32" s="14">
        <v>167</v>
      </c>
      <c r="M32" s="14">
        <v>1167</v>
      </c>
      <c r="N32" s="14">
        <v>60</v>
      </c>
      <c r="O32" s="14">
        <v>933</v>
      </c>
      <c r="P32" s="14">
        <v>1255</v>
      </c>
      <c r="Q32" s="14">
        <v>468</v>
      </c>
      <c r="R32" s="14">
        <v>349</v>
      </c>
      <c r="S32" s="14">
        <v>1669</v>
      </c>
      <c r="T32" s="14">
        <v>1375</v>
      </c>
      <c r="U32" s="14">
        <v>2189</v>
      </c>
      <c r="V32" s="14">
        <v>1992</v>
      </c>
      <c r="W32" s="14">
        <v>2147</v>
      </c>
      <c r="X32" s="14">
        <v>1774</v>
      </c>
      <c r="Y32" s="14">
        <v>1848</v>
      </c>
      <c r="Z32" s="14">
        <v>1377</v>
      </c>
      <c r="AA32" s="14">
        <v>1134</v>
      </c>
      <c r="AB32" s="14">
        <v>500</v>
      </c>
      <c r="AC32" s="14">
        <v>369</v>
      </c>
      <c r="AD32" s="14">
        <v>1238</v>
      </c>
      <c r="AE32" s="14">
        <v>390</v>
      </c>
      <c r="AF32" s="14">
        <v>400</v>
      </c>
      <c r="AG32" s="14">
        <v>295</v>
      </c>
    </row>
    <row r="33" spans="1:33">
      <c r="A33" s="16" t="s">
        <v>165</v>
      </c>
      <c r="B33" s="17">
        <v>2220</v>
      </c>
      <c r="C33" s="17">
        <v>2818</v>
      </c>
      <c r="D33" s="17">
        <v>9560</v>
      </c>
      <c r="E33" s="17">
        <v>9244</v>
      </c>
      <c r="F33" s="17">
        <v>5781</v>
      </c>
      <c r="G33" s="17">
        <v>10184</v>
      </c>
      <c r="H33" s="17">
        <v>8354</v>
      </c>
      <c r="I33" s="17">
        <v>11615</v>
      </c>
      <c r="J33" s="17">
        <v>7414</v>
      </c>
      <c r="K33" s="17">
        <v>3986</v>
      </c>
      <c r="L33" s="17">
        <v>3609</v>
      </c>
      <c r="M33" s="17">
        <v>4997</v>
      </c>
      <c r="N33" s="17">
        <v>2055</v>
      </c>
      <c r="O33" s="17">
        <v>7447</v>
      </c>
      <c r="P33" s="17">
        <v>8491</v>
      </c>
      <c r="Q33" s="17">
        <v>6117</v>
      </c>
      <c r="R33" s="17">
        <v>3178</v>
      </c>
      <c r="S33" s="17">
        <v>9137</v>
      </c>
      <c r="T33" s="17">
        <v>8010</v>
      </c>
      <c r="U33" s="17">
        <v>10683</v>
      </c>
      <c r="V33" s="17">
        <v>9083</v>
      </c>
      <c r="W33" s="17">
        <v>5894</v>
      </c>
      <c r="X33" s="17">
        <v>8574</v>
      </c>
      <c r="Y33" s="17">
        <v>13345</v>
      </c>
      <c r="Z33" s="17">
        <v>6117</v>
      </c>
      <c r="AA33" s="17">
        <v>9400</v>
      </c>
      <c r="AB33" s="17">
        <v>11583</v>
      </c>
      <c r="AC33" s="17">
        <v>9257</v>
      </c>
      <c r="AD33" s="17">
        <v>14284</v>
      </c>
      <c r="AE33" s="17">
        <v>3506</v>
      </c>
      <c r="AF33" s="17">
        <v>5489</v>
      </c>
      <c r="AG33" s="17">
        <v>8367</v>
      </c>
    </row>
    <row r="34" spans="1:33">
      <c r="A34" s="16" t="s">
        <v>166</v>
      </c>
      <c r="B34" s="17">
        <v>767</v>
      </c>
      <c r="C34" s="17">
        <v>946</v>
      </c>
      <c r="D34" s="17">
        <v>3161</v>
      </c>
      <c r="E34" s="17">
        <v>3110</v>
      </c>
      <c r="F34" s="17">
        <v>2051</v>
      </c>
      <c r="G34" s="17">
        <v>3383</v>
      </c>
      <c r="H34" s="17">
        <v>3000</v>
      </c>
      <c r="I34" s="17">
        <v>4019</v>
      </c>
      <c r="J34" s="17">
        <v>2513</v>
      </c>
      <c r="K34" s="17">
        <v>1291</v>
      </c>
      <c r="L34" s="17">
        <v>1204</v>
      </c>
      <c r="M34" s="17">
        <v>1674</v>
      </c>
      <c r="N34" s="17">
        <v>694</v>
      </c>
      <c r="O34" s="17">
        <v>2534</v>
      </c>
      <c r="P34" s="17">
        <v>2775</v>
      </c>
      <c r="Q34" s="17">
        <v>2019</v>
      </c>
      <c r="R34" s="17">
        <v>1089</v>
      </c>
      <c r="S34" s="17">
        <v>3043</v>
      </c>
      <c r="T34" s="17">
        <v>2670</v>
      </c>
      <c r="U34" s="17">
        <v>3491</v>
      </c>
      <c r="V34" s="17">
        <v>2901</v>
      </c>
      <c r="W34" s="17">
        <v>1942</v>
      </c>
      <c r="X34" s="17">
        <v>2750</v>
      </c>
      <c r="Y34" s="17">
        <v>4638</v>
      </c>
      <c r="Z34" s="17">
        <v>2185</v>
      </c>
      <c r="AA34" s="17">
        <v>3053</v>
      </c>
      <c r="AB34" s="17">
        <v>4052</v>
      </c>
      <c r="AC34" s="17">
        <v>3227</v>
      </c>
      <c r="AD34" s="17">
        <v>5137</v>
      </c>
      <c r="AE34" s="17">
        <v>1124</v>
      </c>
      <c r="AF34" s="17">
        <v>1795</v>
      </c>
      <c r="AG34" s="17">
        <v>2807</v>
      </c>
    </row>
    <row r="35" spans="1:33">
      <c r="A35" s="17" t="s">
        <v>167</v>
      </c>
      <c r="B35" s="17">
        <v>1.08</v>
      </c>
      <c r="C35" s="17">
        <v>1.1000000000000001</v>
      </c>
      <c r="D35" s="17">
        <v>2.0099999999999998</v>
      </c>
      <c r="E35" s="17">
        <v>1.55</v>
      </c>
      <c r="F35" s="18">
        <v>0.63</v>
      </c>
      <c r="G35" s="17">
        <v>0.77</v>
      </c>
      <c r="H35" s="17">
        <v>0.76</v>
      </c>
      <c r="I35" s="17">
        <v>0.77</v>
      </c>
      <c r="J35" s="17">
        <v>0.76</v>
      </c>
      <c r="K35" s="17">
        <v>0.79</v>
      </c>
      <c r="L35" s="17">
        <v>0.74</v>
      </c>
      <c r="M35" s="17">
        <v>0.76</v>
      </c>
      <c r="N35" s="17">
        <v>0.8</v>
      </c>
      <c r="O35" s="17">
        <v>0.79</v>
      </c>
      <c r="P35" s="17">
        <v>0.8</v>
      </c>
      <c r="Q35" s="17">
        <v>0.71</v>
      </c>
      <c r="R35" s="17">
        <v>0.83</v>
      </c>
      <c r="S35" s="17">
        <v>0.77</v>
      </c>
      <c r="T35" s="17">
        <v>0.6</v>
      </c>
      <c r="U35" s="17">
        <v>0.62</v>
      </c>
      <c r="V35" s="17">
        <v>0.6</v>
      </c>
      <c r="W35" s="17">
        <v>0.64</v>
      </c>
      <c r="X35" s="17">
        <v>0.65</v>
      </c>
      <c r="Y35" s="17">
        <v>0.66</v>
      </c>
      <c r="Z35" s="17">
        <v>0.46</v>
      </c>
      <c r="AA35" s="17">
        <v>0.56000000000000005</v>
      </c>
      <c r="AB35" s="17">
        <v>0.66</v>
      </c>
      <c r="AC35" s="17">
        <v>0.65</v>
      </c>
      <c r="AD35" s="17">
        <v>0.6</v>
      </c>
      <c r="AE35" s="17">
        <v>0.73</v>
      </c>
      <c r="AF35" s="17">
        <v>0.51</v>
      </c>
      <c r="AG35" s="17">
        <v>0.67</v>
      </c>
    </row>
    <row r="36" spans="1:33" s="21" customFormat="1" ht="13">
      <c r="A36" s="19" t="s">
        <v>147</v>
      </c>
      <c r="B36" s="1">
        <v>1.3728356174167917E-2</v>
      </c>
      <c r="C36" s="1">
        <v>2.5763041292611026E-2</v>
      </c>
      <c r="D36" s="1">
        <v>1.141582438430817E-2</v>
      </c>
      <c r="E36" s="2">
        <v>1.7294910579191834E-2</v>
      </c>
      <c r="F36" s="2">
        <v>2.261104795489554E-2</v>
      </c>
      <c r="G36" s="2">
        <v>3.0345242596417743E-2</v>
      </c>
      <c r="H36" s="2">
        <v>3.2048148091719228E-2</v>
      </c>
      <c r="I36" s="2">
        <v>3.944881537534306E-2</v>
      </c>
      <c r="J36" s="2">
        <v>2.3349739079935563E-2</v>
      </c>
      <c r="K36" s="2">
        <v>6.1143969595013281E-2</v>
      </c>
      <c r="L36" s="2">
        <v>2.6609497257315932E-2</v>
      </c>
      <c r="M36" s="2">
        <v>3.1202401324173235E-2</v>
      </c>
      <c r="N36" s="2">
        <v>1.019066159916888E-2</v>
      </c>
      <c r="O36" s="2">
        <v>2.4743272282979067E-2</v>
      </c>
      <c r="P36" s="2">
        <v>2.3089776979888194E-2</v>
      </c>
      <c r="Q36" s="2">
        <v>4.2082165969197859E-2</v>
      </c>
      <c r="R36" s="2">
        <v>2.5763041292611026E-2</v>
      </c>
      <c r="S36" s="2">
        <v>2.5445305820677114E-2</v>
      </c>
      <c r="T36" s="2">
        <v>2.4927339259633873E-2</v>
      </c>
      <c r="U36" s="2">
        <v>2.372947309961039E-2</v>
      </c>
      <c r="V36" s="2">
        <v>2.358008245251271E-2</v>
      </c>
      <c r="W36" s="20">
        <v>2.6195171148982229E-2</v>
      </c>
      <c r="X36" s="2">
        <v>2.2556483739888514E-2</v>
      </c>
      <c r="Y36" s="2">
        <v>2.8886583622432679E-2</v>
      </c>
      <c r="Z36" s="2">
        <v>2.8015432681733347E-2</v>
      </c>
      <c r="AA36" s="2">
        <v>2.7232728476201035E-2</v>
      </c>
      <c r="AB36" s="2">
        <v>2.444111876366559E-2</v>
      </c>
      <c r="AC36" s="2">
        <v>2.4971765220582053E-2</v>
      </c>
      <c r="AD36" s="2">
        <v>2.4950115828615078E-2</v>
      </c>
      <c r="AE36" s="2">
        <v>2.5238462237729263E-2</v>
      </c>
      <c r="AF36" s="2">
        <v>2.9541264665262693E-2</v>
      </c>
      <c r="AG36" s="2">
        <v>2.4268017054128288E-2</v>
      </c>
    </row>
    <row r="37" spans="1:33" s="24" customFormat="1" ht="14" thickBot="1">
      <c r="A37" s="22" t="s">
        <v>148</v>
      </c>
      <c r="B37" s="3">
        <v>0.73048794725683497</v>
      </c>
      <c r="C37" s="3">
        <v>0.98586490479889255</v>
      </c>
      <c r="D37" s="3">
        <v>1.151083341023565</v>
      </c>
      <c r="E37" s="4">
        <v>1.3710109007174727</v>
      </c>
      <c r="F37" s="4">
        <v>0.93583232997968546</v>
      </c>
      <c r="G37" s="4">
        <v>1.2449229326837392</v>
      </c>
      <c r="H37" s="4">
        <v>1.2532745367254972</v>
      </c>
      <c r="I37" s="4">
        <v>1.1140633688616353</v>
      </c>
      <c r="J37" s="4">
        <v>1.2105228840256121</v>
      </c>
      <c r="K37" s="4">
        <v>1.1738101900884765</v>
      </c>
      <c r="L37" s="4">
        <v>1.2020388216475226</v>
      </c>
      <c r="M37" s="4">
        <v>1.2230026074680003</v>
      </c>
      <c r="N37" s="4">
        <v>1.1617030571444864</v>
      </c>
      <c r="O37" s="4">
        <v>0.78590541937360436</v>
      </c>
      <c r="P37" s="4">
        <v>0.24483778459547345</v>
      </c>
      <c r="Q37" s="4">
        <v>1.3031083461687429</v>
      </c>
      <c r="R37" s="4">
        <v>1.2035434197316657</v>
      </c>
      <c r="S37" s="4">
        <v>0.30973486378673831</v>
      </c>
      <c r="T37" s="4">
        <v>1.428043269966077</v>
      </c>
      <c r="U37" s="4">
        <v>1.5534355002684215</v>
      </c>
      <c r="V37" s="4">
        <v>1.3850624046267581</v>
      </c>
      <c r="W37" s="23">
        <v>2.0988499375381036</v>
      </c>
      <c r="X37" s="4">
        <v>0.64363098184579171</v>
      </c>
      <c r="Y37" s="4">
        <v>0.95910382935857075</v>
      </c>
      <c r="Z37" s="4">
        <v>1.1529397798997183</v>
      </c>
      <c r="AA37" s="4">
        <v>0.13584638400934723</v>
      </c>
      <c r="AB37" s="4">
        <v>9.7338521666199426E-2</v>
      </c>
      <c r="AC37" s="4">
        <v>8.7193972284614063E-2</v>
      </c>
      <c r="AD37" s="4">
        <v>0.14997711679082251</v>
      </c>
      <c r="AE37" s="4">
        <v>1.3280198083389652</v>
      </c>
      <c r="AF37" s="4">
        <v>0.89197116037074176</v>
      </c>
      <c r="AG37" s="4">
        <v>0.26289745881239401</v>
      </c>
    </row>
    <row r="38" spans="1:33" ht="16" thickTop="1"/>
  </sheetData>
  <mergeCells count="8">
    <mergeCell ref="B4:E4"/>
    <mergeCell ref="C5:E5"/>
    <mergeCell ref="A3:AG3"/>
    <mergeCell ref="T5:X5"/>
    <mergeCell ref="F5:S5"/>
    <mergeCell ref="F4:S4"/>
    <mergeCell ref="T4:AG4"/>
    <mergeCell ref="Y5:AG5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40"/>
  <sheetViews>
    <sheetView workbookViewId="0">
      <selection activeCell="A2" sqref="A1:A2"/>
    </sheetView>
  </sheetViews>
  <sheetFormatPr baseColWidth="10" defaultColWidth="8.83203125" defaultRowHeight="15"/>
  <cols>
    <col min="1" max="16384" width="8.83203125" style="5"/>
  </cols>
  <sheetData>
    <row r="1" spans="1:26">
      <c r="A1" s="26" t="s">
        <v>169</v>
      </c>
    </row>
    <row r="2" spans="1:26">
      <c r="A2" s="27" t="s">
        <v>168</v>
      </c>
    </row>
    <row r="3" spans="1:26" ht="16" thickBot="1">
      <c r="A3" s="56" t="s">
        <v>151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</row>
    <row r="4" spans="1:26" ht="16" thickTop="1">
      <c r="A4" s="7" t="s">
        <v>1</v>
      </c>
      <c r="B4" s="8" t="s">
        <v>28</v>
      </c>
      <c r="C4" s="8"/>
      <c r="D4" s="8"/>
      <c r="E4" s="8"/>
      <c r="F4" s="8"/>
      <c r="G4" s="8"/>
      <c r="H4" s="8"/>
      <c r="I4" s="8" t="s">
        <v>4</v>
      </c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16" thickBot="1">
      <c r="A5" s="12" t="s">
        <v>5</v>
      </c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12</v>
      </c>
      <c r="J5" s="12">
        <v>13</v>
      </c>
      <c r="K5" s="12">
        <v>14</v>
      </c>
      <c r="L5" s="12">
        <v>15</v>
      </c>
      <c r="M5" s="12">
        <v>16</v>
      </c>
      <c r="N5" s="12">
        <v>17</v>
      </c>
      <c r="O5" s="12">
        <v>18</v>
      </c>
      <c r="P5" s="12">
        <v>19</v>
      </c>
      <c r="Q5" s="12">
        <v>20</v>
      </c>
      <c r="R5" s="12">
        <v>21</v>
      </c>
      <c r="S5" s="12">
        <v>22</v>
      </c>
      <c r="T5" s="12">
        <v>23</v>
      </c>
      <c r="U5" s="12">
        <v>24</v>
      </c>
      <c r="V5" s="12">
        <v>25</v>
      </c>
      <c r="W5" s="12">
        <v>26</v>
      </c>
      <c r="X5" s="12">
        <v>27</v>
      </c>
      <c r="Y5" s="12">
        <v>28</v>
      </c>
      <c r="Z5" s="12">
        <v>29</v>
      </c>
    </row>
    <row r="6" spans="1:26">
      <c r="A6" s="28" t="s">
        <v>30</v>
      </c>
      <c r="B6" s="28" t="s">
        <v>31</v>
      </c>
      <c r="C6" s="28" t="s">
        <v>31</v>
      </c>
      <c r="D6" s="28" t="s">
        <v>31</v>
      </c>
      <c r="E6" s="28">
        <v>0.02</v>
      </c>
      <c r="F6" s="28" t="s">
        <v>31</v>
      </c>
      <c r="G6" s="28" t="s">
        <v>31</v>
      </c>
      <c r="H6" s="28" t="s">
        <v>31</v>
      </c>
      <c r="I6" s="28">
        <v>0.02</v>
      </c>
      <c r="J6" s="28" t="s">
        <v>31</v>
      </c>
      <c r="K6" s="28" t="s">
        <v>31</v>
      </c>
      <c r="L6" s="28" t="s">
        <v>31</v>
      </c>
      <c r="M6" s="28" t="s">
        <v>31</v>
      </c>
      <c r="N6" s="28" t="s">
        <v>31</v>
      </c>
      <c r="O6" s="28" t="s">
        <v>31</v>
      </c>
      <c r="P6" s="28" t="s">
        <v>31</v>
      </c>
      <c r="Q6" s="28" t="s">
        <v>31</v>
      </c>
      <c r="R6" s="28" t="s">
        <v>31</v>
      </c>
      <c r="S6" s="28" t="s">
        <v>31</v>
      </c>
      <c r="T6" s="28" t="s">
        <v>31</v>
      </c>
      <c r="U6" s="28" t="s">
        <v>31</v>
      </c>
      <c r="V6" s="28" t="s">
        <v>31</v>
      </c>
      <c r="W6" s="28" t="s">
        <v>31</v>
      </c>
      <c r="X6" s="28">
        <v>0.02</v>
      </c>
      <c r="Y6" s="28" t="s">
        <v>31</v>
      </c>
      <c r="Z6" s="28" t="s">
        <v>31</v>
      </c>
    </row>
    <row r="7" spans="1:26">
      <c r="A7" s="28" t="s">
        <v>170</v>
      </c>
      <c r="B7" s="28" t="s">
        <v>31</v>
      </c>
      <c r="C7" s="28">
        <v>0.02</v>
      </c>
      <c r="D7" s="28" t="s">
        <v>31</v>
      </c>
      <c r="E7" s="28" t="s">
        <v>31</v>
      </c>
      <c r="F7" s="28" t="s">
        <v>31</v>
      </c>
      <c r="G7" s="28" t="s">
        <v>31</v>
      </c>
      <c r="H7" s="28">
        <v>0.04</v>
      </c>
      <c r="I7" s="28" t="s">
        <v>31</v>
      </c>
      <c r="J7" s="28" t="s">
        <v>31</v>
      </c>
      <c r="K7" s="28" t="s">
        <v>31</v>
      </c>
      <c r="L7" s="28" t="s">
        <v>31</v>
      </c>
      <c r="M7" s="28" t="s">
        <v>31</v>
      </c>
      <c r="N7" s="28">
        <v>0.02</v>
      </c>
      <c r="O7" s="28">
        <v>0.06</v>
      </c>
      <c r="P7" s="28" t="s">
        <v>31</v>
      </c>
      <c r="Q7" s="28" t="s">
        <v>31</v>
      </c>
      <c r="R7" s="28">
        <v>0.17</v>
      </c>
      <c r="S7" s="28">
        <v>0.03</v>
      </c>
      <c r="T7" s="28">
        <v>0.02</v>
      </c>
      <c r="U7" s="28">
        <v>0.02</v>
      </c>
      <c r="V7" s="28" t="s">
        <v>31</v>
      </c>
      <c r="W7" s="28" t="s">
        <v>31</v>
      </c>
      <c r="X7" s="28" t="s">
        <v>31</v>
      </c>
      <c r="Y7" s="28" t="s">
        <v>31</v>
      </c>
      <c r="Z7" s="28">
        <v>0.04</v>
      </c>
    </row>
    <row r="8" spans="1:26">
      <c r="A8" s="28" t="s">
        <v>171</v>
      </c>
      <c r="B8" s="28">
        <v>1.1399999999999999</v>
      </c>
      <c r="C8" s="28">
        <v>0.76</v>
      </c>
      <c r="D8" s="28">
        <v>0.22</v>
      </c>
      <c r="E8" s="28">
        <v>0.71</v>
      </c>
      <c r="F8" s="28">
        <v>1.23</v>
      </c>
      <c r="G8" s="28">
        <v>1.22</v>
      </c>
      <c r="H8" s="28">
        <v>0.88</v>
      </c>
      <c r="I8" s="28">
        <v>0.59</v>
      </c>
      <c r="J8" s="28">
        <v>0.97</v>
      </c>
      <c r="K8" s="28">
        <v>0.16</v>
      </c>
      <c r="L8" s="28">
        <v>0.92</v>
      </c>
      <c r="M8" s="28">
        <v>0.94</v>
      </c>
      <c r="N8" s="28">
        <v>0.39</v>
      </c>
      <c r="O8" s="28">
        <v>0.7</v>
      </c>
      <c r="P8" s="28">
        <v>0.78</v>
      </c>
      <c r="Q8" s="28">
        <v>0.42</v>
      </c>
      <c r="R8" s="28">
        <v>1.24</v>
      </c>
      <c r="S8" s="28">
        <v>1.01</v>
      </c>
      <c r="T8" s="28">
        <v>1.74</v>
      </c>
      <c r="U8" s="28">
        <v>0.15</v>
      </c>
      <c r="V8" s="28">
        <v>0.87</v>
      </c>
      <c r="W8" s="28">
        <v>0.17</v>
      </c>
      <c r="X8" s="28">
        <v>1.4</v>
      </c>
      <c r="Y8" s="28">
        <v>0.78</v>
      </c>
      <c r="Z8" s="28">
        <v>0.66</v>
      </c>
    </row>
    <row r="9" spans="1:26">
      <c r="A9" s="28" t="s">
        <v>172</v>
      </c>
      <c r="B9" s="28">
        <v>29.5</v>
      </c>
      <c r="C9" s="28">
        <v>29.31</v>
      </c>
      <c r="D9" s="28">
        <v>29.69</v>
      </c>
      <c r="E9" s="28">
        <v>30.19</v>
      </c>
      <c r="F9" s="28">
        <v>28.95</v>
      </c>
      <c r="G9" s="28">
        <v>28.34</v>
      </c>
      <c r="H9" s="28">
        <v>29.71</v>
      </c>
      <c r="I9" s="28">
        <v>30.46</v>
      </c>
      <c r="J9" s="28">
        <v>28.81</v>
      </c>
      <c r="K9" s="28">
        <v>29.4</v>
      </c>
      <c r="L9" s="28">
        <v>28.84</v>
      </c>
      <c r="M9" s="28">
        <v>28.71</v>
      </c>
      <c r="N9" s="28">
        <v>30.02</v>
      </c>
      <c r="O9" s="28">
        <v>29.07</v>
      </c>
      <c r="P9" s="28">
        <v>29.88</v>
      </c>
      <c r="Q9" s="28">
        <v>30.59</v>
      </c>
      <c r="R9" s="28">
        <v>29.78</v>
      </c>
      <c r="S9" s="28">
        <v>30.03</v>
      </c>
      <c r="T9" s="28">
        <v>28.55</v>
      </c>
      <c r="U9" s="28">
        <v>29.77</v>
      </c>
      <c r="V9" s="28">
        <v>30</v>
      </c>
      <c r="W9" s="28">
        <v>29.64</v>
      </c>
      <c r="X9" s="28">
        <v>29.08</v>
      </c>
      <c r="Y9" s="28">
        <v>30.38</v>
      </c>
      <c r="Z9" s="28">
        <v>29.77</v>
      </c>
    </row>
    <row r="10" spans="1:26">
      <c r="A10" s="28" t="s">
        <v>173</v>
      </c>
      <c r="B10" s="28" t="s">
        <v>31</v>
      </c>
      <c r="C10" s="28" t="s">
        <v>31</v>
      </c>
      <c r="D10" s="28">
        <v>0.06</v>
      </c>
      <c r="E10" s="28" t="s">
        <v>31</v>
      </c>
      <c r="F10" s="28" t="s">
        <v>31</v>
      </c>
      <c r="G10" s="28">
        <v>0.06</v>
      </c>
      <c r="H10" s="28" t="s">
        <v>31</v>
      </c>
      <c r="I10" s="28">
        <v>0.05</v>
      </c>
      <c r="J10" s="28" t="s">
        <v>31</v>
      </c>
      <c r="K10" s="28" t="s">
        <v>31</v>
      </c>
      <c r="L10" s="28" t="s">
        <v>31</v>
      </c>
      <c r="M10" s="28" t="s">
        <v>31</v>
      </c>
      <c r="N10" s="28" t="s">
        <v>31</v>
      </c>
      <c r="O10" s="28" t="s">
        <v>31</v>
      </c>
      <c r="P10" s="28" t="s">
        <v>31</v>
      </c>
      <c r="Q10" s="28" t="s">
        <v>31</v>
      </c>
      <c r="R10" s="28" t="s">
        <v>31</v>
      </c>
      <c r="S10" s="28" t="s">
        <v>31</v>
      </c>
      <c r="T10" s="28">
        <v>0.04</v>
      </c>
      <c r="U10" s="28" t="s">
        <v>31</v>
      </c>
      <c r="V10" s="28">
        <v>7.0000000000000007E-2</v>
      </c>
      <c r="W10" s="28" t="s">
        <v>31</v>
      </c>
      <c r="X10" s="28" t="s">
        <v>31</v>
      </c>
      <c r="Y10" s="28" t="s">
        <v>31</v>
      </c>
      <c r="Z10" s="28" t="s">
        <v>31</v>
      </c>
    </row>
    <row r="11" spans="1:26">
      <c r="A11" s="28" t="s">
        <v>32</v>
      </c>
      <c r="B11" s="28">
        <v>0.05</v>
      </c>
      <c r="C11" s="28">
        <v>0.06</v>
      </c>
      <c r="D11" s="28" t="s">
        <v>31</v>
      </c>
      <c r="E11" s="28">
        <v>0.05</v>
      </c>
      <c r="F11" s="28">
        <v>0.04</v>
      </c>
      <c r="G11" s="28" t="s">
        <v>31</v>
      </c>
      <c r="H11" s="28" t="s">
        <v>31</v>
      </c>
      <c r="I11" s="28">
        <v>0.2</v>
      </c>
      <c r="J11" s="28">
        <v>0.18</v>
      </c>
      <c r="K11" s="28" t="s">
        <v>31</v>
      </c>
      <c r="L11" s="28">
        <v>0.06</v>
      </c>
      <c r="M11" s="28">
        <v>7.0000000000000007E-2</v>
      </c>
      <c r="N11" s="28">
        <v>0.09</v>
      </c>
      <c r="O11" s="28">
        <v>0.08</v>
      </c>
      <c r="P11" s="28">
        <v>0.08</v>
      </c>
      <c r="Q11" s="28">
        <v>0.04</v>
      </c>
      <c r="R11" s="28">
        <v>0.04</v>
      </c>
      <c r="S11" s="28" t="s">
        <v>31</v>
      </c>
      <c r="T11" s="28">
        <v>0.05</v>
      </c>
      <c r="U11" s="28">
        <v>7.0000000000000007E-2</v>
      </c>
      <c r="V11" s="28" t="s">
        <v>31</v>
      </c>
      <c r="W11" s="28">
        <v>0.08</v>
      </c>
      <c r="X11" s="28" t="s">
        <v>31</v>
      </c>
      <c r="Y11" s="28">
        <v>0.2</v>
      </c>
      <c r="Z11" s="28" t="s">
        <v>31</v>
      </c>
    </row>
    <row r="12" spans="1:26">
      <c r="A12" s="28" t="s">
        <v>174</v>
      </c>
      <c r="B12" s="28" t="s">
        <v>31</v>
      </c>
      <c r="C12" s="28" t="s">
        <v>31</v>
      </c>
      <c r="D12" s="28" t="s">
        <v>31</v>
      </c>
      <c r="E12" s="28" t="s">
        <v>31</v>
      </c>
      <c r="F12" s="28" t="s">
        <v>31</v>
      </c>
      <c r="G12" s="28" t="s">
        <v>31</v>
      </c>
      <c r="H12" s="28" t="s">
        <v>31</v>
      </c>
      <c r="I12" s="28" t="s">
        <v>31</v>
      </c>
      <c r="J12" s="28" t="s">
        <v>31</v>
      </c>
      <c r="K12" s="28" t="s">
        <v>31</v>
      </c>
      <c r="L12" s="28" t="s">
        <v>31</v>
      </c>
      <c r="M12" s="28" t="s">
        <v>31</v>
      </c>
      <c r="N12" s="28" t="s">
        <v>31</v>
      </c>
      <c r="O12" s="28" t="s">
        <v>31</v>
      </c>
      <c r="P12" s="28" t="s">
        <v>31</v>
      </c>
      <c r="Q12" s="28" t="s">
        <v>31</v>
      </c>
      <c r="R12" s="28" t="s">
        <v>31</v>
      </c>
      <c r="S12" s="28" t="s">
        <v>31</v>
      </c>
      <c r="T12" s="28" t="s">
        <v>31</v>
      </c>
      <c r="U12" s="28" t="s">
        <v>31</v>
      </c>
      <c r="V12" s="28">
        <v>0.02</v>
      </c>
      <c r="W12" s="28" t="s">
        <v>31</v>
      </c>
      <c r="X12" s="28" t="s">
        <v>31</v>
      </c>
      <c r="Y12" s="28" t="s">
        <v>31</v>
      </c>
      <c r="Z12" s="28" t="s">
        <v>31</v>
      </c>
    </row>
    <row r="13" spans="1:26">
      <c r="A13" s="28" t="s">
        <v>175</v>
      </c>
      <c r="B13" s="28" t="s">
        <v>31</v>
      </c>
      <c r="C13" s="28" t="s">
        <v>31</v>
      </c>
      <c r="D13" s="28" t="s">
        <v>31</v>
      </c>
      <c r="E13" s="28" t="s">
        <v>31</v>
      </c>
      <c r="F13" s="28" t="s">
        <v>31</v>
      </c>
      <c r="G13" s="28" t="s">
        <v>31</v>
      </c>
      <c r="H13" s="28" t="s">
        <v>31</v>
      </c>
      <c r="I13" s="28" t="s">
        <v>31</v>
      </c>
      <c r="J13" s="28" t="s">
        <v>31</v>
      </c>
      <c r="K13" s="28" t="s">
        <v>31</v>
      </c>
      <c r="L13" s="28" t="s">
        <v>31</v>
      </c>
      <c r="M13" s="28" t="s">
        <v>31</v>
      </c>
      <c r="N13" s="28" t="s">
        <v>31</v>
      </c>
      <c r="O13" s="28" t="s">
        <v>31</v>
      </c>
      <c r="P13" s="28" t="s">
        <v>31</v>
      </c>
      <c r="Q13" s="28" t="s">
        <v>31</v>
      </c>
      <c r="R13" s="28" t="s">
        <v>31</v>
      </c>
      <c r="S13" s="28" t="s">
        <v>31</v>
      </c>
      <c r="T13" s="28" t="s">
        <v>31</v>
      </c>
      <c r="U13" s="28" t="s">
        <v>31</v>
      </c>
      <c r="V13" s="28" t="s">
        <v>31</v>
      </c>
      <c r="W13" s="28" t="s">
        <v>31</v>
      </c>
      <c r="X13" s="28" t="s">
        <v>31</v>
      </c>
      <c r="Y13" s="28" t="s">
        <v>31</v>
      </c>
      <c r="Z13" s="28" t="s">
        <v>31</v>
      </c>
    </row>
    <row r="14" spans="1:26">
      <c r="A14" s="28" t="s">
        <v>33</v>
      </c>
      <c r="B14" s="28" t="s">
        <v>31</v>
      </c>
      <c r="C14" s="28" t="s">
        <v>31</v>
      </c>
      <c r="D14" s="28" t="s">
        <v>31</v>
      </c>
      <c r="E14" s="28" t="s">
        <v>31</v>
      </c>
      <c r="F14" s="28" t="s">
        <v>31</v>
      </c>
      <c r="G14" s="28" t="s">
        <v>31</v>
      </c>
      <c r="H14" s="28" t="s">
        <v>31</v>
      </c>
      <c r="I14" s="28" t="s">
        <v>31</v>
      </c>
      <c r="J14" s="28" t="s">
        <v>31</v>
      </c>
      <c r="K14" s="28" t="s">
        <v>31</v>
      </c>
      <c r="L14" s="28">
        <v>0.11</v>
      </c>
      <c r="M14" s="28" t="s">
        <v>31</v>
      </c>
      <c r="N14" s="28">
        <v>0.17</v>
      </c>
      <c r="O14" s="28">
        <v>0.3</v>
      </c>
      <c r="P14" s="28" t="s">
        <v>31</v>
      </c>
      <c r="Q14" s="28" t="s">
        <v>31</v>
      </c>
      <c r="R14" s="28" t="s">
        <v>31</v>
      </c>
      <c r="S14" s="28">
        <v>0.1</v>
      </c>
      <c r="T14" s="28">
        <v>0.14000000000000001</v>
      </c>
      <c r="U14" s="28" t="s">
        <v>31</v>
      </c>
      <c r="V14" s="28" t="s">
        <v>31</v>
      </c>
      <c r="W14" s="28">
        <v>0.14000000000000001</v>
      </c>
      <c r="X14" s="28" t="s">
        <v>31</v>
      </c>
      <c r="Y14" s="28">
        <v>0.13</v>
      </c>
      <c r="Z14" s="28">
        <v>0.1</v>
      </c>
    </row>
    <row r="15" spans="1:26" ht="26">
      <c r="A15" s="28" t="s">
        <v>176</v>
      </c>
      <c r="B15" s="28">
        <v>0.05</v>
      </c>
      <c r="C15" s="28">
        <v>0.04</v>
      </c>
      <c r="D15" s="28" t="s">
        <v>31</v>
      </c>
      <c r="E15" s="28" t="s">
        <v>31</v>
      </c>
      <c r="F15" s="28" t="s">
        <v>31</v>
      </c>
      <c r="G15" s="28">
        <v>0.14000000000000001</v>
      </c>
      <c r="H15" s="28" t="s">
        <v>31</v>
      </c>
      <c r="I15" s="28" t="s">
        <v>31</v>
      </c>
      <c r="J15" s="28" t="s">
        <v>31</v>
      </c>
      <c r="K15" s="28" t="s">
        <v>31</v>
      </c>
      <c r="L15" s="28">
        <v>0.12</v>
      </c>
      <c r="M15" s="28" t="s">
        <v>31</v>
      </c>
      <c r="N15" s="28" t="s">
        <v>31</v>
      </c>
      <c r="O15" s="28" t="s">
        <v>31</v>
      </c>
      <c r="P15" s="28" t="s">
        <v>31</v>
      </c>
      <c r="Q15" s="28">
        <v>7.0000000000000007E-2</v>
      </c>
      <c r="R15" s="28" t="s">
        <v>31</v>
      </c>
      <c r="S15" s="28">
        <v>0.13</v>
      </c>
      <c r="T15" s="28" t="s">
        <v>31</v>
      </c>
      <c r="U15" s="28">
        <v>0.04</v>
      </c>
      <c r="V15" s="28">
        <v>0.05</v>
      </c>
      <c r="W15" s="28">
        <v>0.06</v>
      </c>
      <c r="X15" s="28">
        <v>0.09</v>
      </c>
      <c r="Y15" s="28" t="s">
        <v>31</v>
      </c>
      <c r="Z15" s="28">
        <v>0.18</v>
      </c>
    </row>
    <row r="16" spans="1:26">
      <c r="A16" s="28" t="s">
        <v>177</v>
      </c>
      <c r="B16" s="28">
        <v>0.15</v>
      </c>
      <c r="C16" s="28" t="s">
        <v>31</v>
      </c>
      <c r="D16" s="28">
        <v>0.06</v>
      </c>
      <c r="E16" s="28" t="s">
        <v>31</v>
      </c>
      <c r="F16" s="28" t="s">
        <v>31</v>
      </c>
      <c r="G16" s="28" t="s">
        <v>31</v>
      </c>
      <c r="H16" s="28" t="s">
        <v>31</v>
      </c>
      <c r="I16" s="28" t="s">
        <v>31</v>
      </c>
      <c r="J16" s="28">
        <v>0.25</v>
      </c>
      <c r="K16" s="28" t="s">
        <v>31</v>
      </c>
      <c r="L16" s="28">
        <v>0.1</v>
      </c>
      <c r="M16" s="28">
        <v>0.17</v>
      </c>
      <c r="N16" s="28" t="s">
        <v>31</v>
      </c>
      <c r="O16" s="28" t="s">
        <v>31</v>
      </c>
      <c r="P16" s="28">
        <v>0.09</v>
      </c>
      <c r="Q16" s="28" t="s">
        <v>31</v>
      </c>
      <c r="R16" s="28" t="s">
        <v>31</v>
      </c>
      <c r="S16" s="28" t="s">
        <v>31</v>
      </c>
      <c r="T16" s="28" t="s">
        <v>31</v>
      </c>
      <c r="U16" s="28" t="s">
        <v>31</v>
      </c>
      <c r="V16" s="28">
        <v>0.06</v>
      </c>
      <c r="W16" s="28" t="s">
        <v>31</v>
      </c>
      <c r="X16" s="28" t="s">
        <v>31</v>
      </c>
      <c r="Y16" s="28">
        <v>0.14000000000000001</v>
      </c>
      <c r="Z16" s="28" t="s">
        <v>31</v>
      </c>
    </row>
    <row r="17" spans="1:26">
      <c r="A17" s="28" t="s">
        <v>178</v>
      </c>
      <c r="B17" s="28" t="s">
        <v>31</v>
      </c>
      <c r="C17" s="28" t="s">
        <v>31</v>
      </c>
      <c r="D17" s="28" t="s">
        <v>31</v>
      </c>
      <c r="E17" s="28" t="s">
        <v>31</v>
      </c>
      <c r="F17" s="28" t="s">
        <v>31</v>
      </c>
      <c r="G17" s="28" t="s">
        <v>31</v>
      </c>
      <c r="H17" s="28" t="s">
        <v>31</v>
      </c>
      <c r="I17" s="28" t="s">
        <v>31</v>
      </c>
      <c r="J17" s="28" t="s">
        <v>31</v>
      </c>
      <c r="K17" s="28" t="s">
        <v>31</v>
      </c>
      <c r="L17" s="28" t="s">
        <v>31</v>
      </c>
      <c r="M17" s="28" t="s">
        <v>31</v>
      </c>
      <c r="N17" s="28" t="s">
        <v>31</v>
      </c>
      <c r="O17" s="28" t="s">
        <v>31</v>
      </c>
      <c r="P17" s="28" t="s">
        <v>31</v>
      </c>
      <c r="Q17" s="28" t="s">
        <v>31</v>
      </c>
      <c r="R17" s="28" t="s">
        <v>31</v>
      </c>
      <c r="S17" s="28" t="s">
        <v>31</v>
      </c>
      <c r="T17" s="28" t="s">
        <v>31</v>
      </c>
      <c r="U17" s="28" t="s">
        <v>31</v>
      </c>
      <c r="V17" s="28" t="s">
        <v>31</v>
      </c>
      <c r="W17" s="28" t="s">
        <v>31</v>
      </c>
      <c r="X17" s="28" t="s">
        <v>31</v>
      </c>
      <c r="Y17" s="28" t="s">
        <v>31</v>
      </c>
      <c r="Z17" s="28" t="s">
        <v>31</v>
      </c>
    </row>
    <row r="18" spans="1:26">
      <c r="A18" s="28" t="s">
        <v>179</v>
      </c>
      <c r="B18" s="28">
        <v>16.5</v>
      </c>
      <c r="C18" s="28">
        <v>17.37</v>
      </c>
      <c r="D18" s="28">
        <v>19.14</v>
      </c>
      <c r="E18" s="28">
        <v>16.57</v>
      </c>
      <c r="F18" s="28">
        <v>17.940000000000001</v>
      </c>
      <c r="G18" s="28">
        <v>17.25</v>
      </c>
      <c r="H18" s="28">
        <v>17.760000000000002</v>
      </c>
      <c r="I18" s="28">
        <v>15.63</v>
      </c>
      <c r="J18" s="28">
        <v>16.100000000000001</v>
      </c>
      <c r="K18" s="28">
        <v>17.989999999999998</v>
      </c>
      <c r="L18" s="28">
        <v>17.47</v>
      </c>
      <c r="M18" s="28">
        <v>16.32</v>
      </c>
      <c r="N18" s="28">
        <v>17.420000000000002</v>
      </c>
      <c r="O18" s="28">
        <v>17.510000000000002</v>
      </c>
      <c r="P18" s="28">
        <v>15.3</v>
      </c>
      <c r="Q18" s="28">
        <v>17.11</v>
      </c>
      <c r="R18" s="28">
        <v>18.22</v>
      </c>
      <c r="S18" s="28">
        <v>15.86</v>
      </c>
      <c r="T18" s="28">
        <v>14.9</v>
      </c>
      <c r="U18" s="28">
        <v>19.149999999999999</v>
      </c>
      <c r="V18" s="28">
        <v>15.26</v>
      </c>
      <c r="W18" s="28">
        <v>18.440000000000001</v>
      </c>
      <c r="X18" s="28">
        <v>16.79</v>
      </c>
      <c r="Y18" s="28">
        <v>17.3</v>
      </c>
      <c r="Z18" s="28">
        <v>17.420000000000002</v>
      </c>
    </row>
    <row r="19" spans="1:26">
      <c r="A19" s="28" t="s">
        <v>180</v>
      </c>
      <c r="B19" s="28">
        <v>36.979999999999997</v>
      </c>
      <c r="C19" s="28">
        <v>38.11</v>
      </c>
      <c r="D19" s="28">
        <v>38.67</v>
      </c>
      <c r="E19" s="28">
        <v>38.32</v>
      </c>
      <c r="F19" s="28">
        <v>38.18</v>
      </c>
      <c r="G19" s="28">
        <v>38.08</v>
      </c>
      <c r="H19" s="28">
        <v>37.83</v>
      </c>
      <c r="I19" s="28">
        <v>36.68</v>
      </c>
      <c r="J19" s="28">
        <v>37.270000000000003</v>
      </c>
      <c r="K19" s="28">
        <v>41.66</v>
      </c>
      <c r="L19" s="28">
        <v>37.17</v>
      </c>
      <c r="M19" s="28">
        <v>36.94</v>
      </c>
      <c r="N19" s="28">
        <v>39.299999999999997</v>
      </c>
      <c r="O19" s="28">
        <v>36.99</v>
      </c>
      <c r="P19" s="28">
        <v>36.85</v>
      </c>
      <c r="Q19" s="28">
        <v>38.44</v>
      </c>
      <c r="R19" s="28">
        <v>36.32</v>
      </c>
      <c r="S19" s="28">
        <v>37.700000000000003</v>
      </c>
      <c r="T19" s="28">
        <v>35.979999999999997</v>
      </c>
      <c r="U19" s="28">
        <v>39.86</v>
      </c>
      <c r="V19" s="28">
        <v>36.950000000000003</v>
      </c>
      <c r="W19" s="28">
        <v>38.909999999999997</v>
      </c>
      <c r="X19" s="28">
        <v>36.619999999999997</v>
      </c>
      <c r="Y19" s="28">
        <v>37.57</v>
      </c>
      <c r="Z19" s="28">
        <v>37.69</v>
      </c>
    </row>
    <row r="20" spans="1:26">
      <c r="A20" s="28" t="s">
        <v>181</v>
      </c>
      <c r="B20" s="28">
        <v>2.4700000000000002</v>
      </c>
      <c r="C20" s="28">
        <v>3.37</v>
      </c>
      <c r="D20" s="28">
        <v>3.36</v>
      </c>
      <c r="E20" s="28">
        <v>3.51</v>
      </c>
      <c r="F20" s="28">
        <v>2.59</v>
      </c>
      <c r="G20" s="28">
        <v>2.5</v>
      </c>
      <c r="H20" s="28">
        <v>2.68</v>
      </c>
      <c r="I20" s="28">
        <v>3.54</v>
      </c>
      <c r="J20" s="28">
        <v>3.52</v>
      </c>
      <c r="K20" s="28">
        <v>2.82</v>
      </c>
      <c r="L20" s="28">
        <v>3.33</v>
      </c>
      <c r="M20" s="28">
        <v>3.38</v>
      </c>
      <c r="N20" s="28">
        <v>2.74</v>
      </c>
      <c r="O20" s="28">
        <v>3.55</v>
      </c>
      <c r="P20" s="28">
        <v>3.54</v>
      </c>
      <c r="Q20" s="28">
        <v>3.23</v>
      </c>
      <c r="R20" s="28">
        <v>3.39</v>
      </c>
      <c r="S20" s="28">
        <v>3.12</v>
      </c>
      <c r="T20" s="28">
        <v>3.53</v>
      </c>
      <c r="U20" s="28">
        <v>2.89</v>
      </c>
      <c r="V20" s="28">
        <v>3.41</v>
      </c>
      <c r="W20" s="28">
        <v>3.55</v>
      </c>
      <c r="X20" s="28">
        <v>3.04</v>
      </c>
      <c r="Y20" s="28">
        <v>2.97</v>
      </c>
      <c r="Z20" s="28">
        <v>3.37</v>
      </c>
    </row>
    <row r="21" spans="1:26" ht="26">
      <c r="A21" s="28" t="s">
        <v>182</v>
      </c>
      <c r="B21" s="28">
        <v>6.98</v>
      </c>
      <c r="C21" s="28">
        <v>6.89</v>
      </c>
      <c r="D21" s="28">
        <v>5.49</v>
      </c>
      <c r="E21" s="28">
        <v>6.83</v>
      </c>
      <c r="F21" s="28">
        <v>5.54</v>
      </c>
      <c r="G21" s="28">
        <v>6.21</v>
      </c>
      <c r="H21" s="28">
        <v>6.3</v>
      </c>
      <c r="I21" s="28">
        <v>8.11</v>
      </c>
      <c r="J21" s="28">
        <v>7.14</v>
      </c>
      <c r="K21" s="28">
        <v>6.26</v>
      </c>
      <c r="L21" s="28">
        <v>6.56</v>
      </c>
      <c r="M21" s="28">
        <v>7.57</v>
      </c>
      <c r="N21" s="28">
        <v>6.67</v>
      </c>
      <c r="O21" s="28">
        <v>6.86</v>
      </c>
      <c r="P21" s="28">
        <v>7.86</v>
      </c>
      <c r="Q21" s="28">
        <v>7.72</v>
      </c>
      <c r="R21" s="28">
        <v>6.78</v>
      </c>
      <c r="S21" s="28">
        <v>7.52</v>
      </c>
      <c r="T21" s="28">
        <v>7.07</v>
      </c>
      <c r="U21" s="28">
        <v>5.62</v>
      </c>
      <c r="V21" s="28">
        <v>7.92</v>
      </c>
      <c r="W21" s="28">
        <v>6.83</v>
      </c>
      <c r="X21" s="28">
        <v>6.67</v>
      </c>
      <c r="Y21" s="28">
        <v>6.62</v>
      </c>
      <c r="Z21" s="28">
        <v>6.82</v>
      </c>
    </row>
    <row r="22" spans="1:26" ht="26">
      <c r="A22" s="28" t="s">
        <v>183</v>
      </c>
      <c r="B22" s="28">
        <v>0.5</v>
      </c>
      <c r="C22" s="28">
        <v>0.56999999999999995</v>
      </c>
      <c r="D22" s="28">
        <v>0.39</v>
      </c>
      <c r="E22" s="28">
        <v>0.56000000000000005</v>
      </c>
      <c r="F22" s="28">
        <v>0.34</v>
      </c>
      <c r="G22" s="28">
        <v>0.55000000000000004</v>
      </c>
      <c r="H22" s="28">
        <v>0.49</v>
      </c>
      <c r="I22" s="28">
        <v>0.76</v>
      </c>
      <c r="J22" s="28">
        <v>0.64</v>
      </c>
      <c r="K22" s="28" t="s">
        <v>31</v>
      </c>
      <c r="L22" s="28">
        <v>0.42</v>
      </c>
      <c r="M22" s="28">
        <v>0.68</v>
      </c>
      <c r="N22" s="28">
        <v>0.69</v>
      </c>
      <c r="O22" s="28">
        <v>0.19</v>
      </c>
      <c r="P22" s="28">
        <v>0.94</v>
      </c>
      <c r="Q22" s="28">
        <v>0.45</v>
      </c>
      <c r="R22" s="28" t="s">
        <v>31</v>
      </c>
      <c r="S22" s="28">
        <v>0.73</v>
      </c>
      <c r="T22" s="28">
        <v>0.24</v>
      </c>
      <c r="U22" s="28">
        <v>0.24</v>
      </c>
      <c r="V22" s="28">
        <v>0.98</v>
      </c>
      <c r="W22" s="28" t="s">
        <v>31</v>
      </c>
      <c r="X22" s="28">
        <v>0.84</v>
      </c>
      <c r="Y22" s="28">
        <v>0.8</v>
      </c>
      <c r="Z22" s="28">
        <v>0.4</v>
      </c>
    </row>
    <row r="23" spans="1:26" ht="26">
      <c r="A23" s="28" t="s">
        <v>184</v>
      </c>
      <c r="B23" s="28">
        <v>0.35</v>
      </c>
      <c r="C23" s="28">
        <v>0.63</v>
      </c>
      <c r="D23" s="28">
        <v>0.38</v>
      </c>
      <c r="E23" s="28">
        <v>0.57999999999999996</v>
      </c>
      <c r="F23" s="28">
        <v>0.49</v>
      </c>
      <c r="G23" s="28">
        <v>0.55000000000000004</v>
      </c>
      <c r="H23" s="28">
        <v>0.52</v>
      </c>
      <c r="I23" s="28">
        <v>0.39</v>
      </c>
      <c r="J23" s="28">
        <v>0.52</v>
      </c>
      <c r="K23" s="28">
        <v>0.56999999999999995</v>
      </c>
      <c r="L23" s="28">
        <v>0.34</v>
      </c>
      <c r="M23" s="28">
        <v>0.51</v>
      </c>
      <c r="N23" s="28">
        <v>0.38</v>
      </c>
      <c r="O23" s="28">
        <v>0.64</v>
      </c>
      <c r="P23" s="28">
        <v>0.52</v>
      </c>
      <c r="Q23" s="28">
        <v>0.37</v>
      </c>
      <c r="R23" s="28">
        <v>0.41</v>
      </c>
      <c r="S23" s="28">
        <v>0.3</v>
      </c>
      <c r="T23" s="28">
        <v>0.45</v>
      </c>
      <c r="U23" s="28">
        <v>0.66</v>
      </c>
      <c r="V23" s="28">
        <v>0.38</v>
      </c>
      <c r="W23" s="28">
        <v>0.45</v>
      </c>
      <c r="X23" s="28">
        <v>0.5</v>
      </c>
      <c r="Y23" s="28">
        <v>0.69</v>
      </c>
      <c r="Z23" s="28">
        <v>0.47</v>
      </c>
    </row>
    <row r="24" spans="1:26" ht="26">
      <c r="A24" s="28" t="s">
        <v>185</v>
      </c>
      <c r="B24" s="28">
        <v>0.28000000000000003</v>
      </c>
      <c r="C24" s="28" t="s">
        <v>31</v>
      </c>
      <c r="D24" s="28">
        <v>0.35</v>
      </c>
      <c r="E24" s="28">
        <v>0.37</v>
      </c>
      <c r="F24" s="28" t="s">
        <v>31</v>
      </c>
      <c r="G24" s="28">
        <v>0.33</v>
      </c>
      <c r="H24" s="28" t="s">
        <v>31</v>
      </c>
      <c r="I24" s="28" t="s">
        <v>31</v>
      </c>
      <c r="J24" s="28">
        <v>0.36</v>
      </c>
      <c r="K24" s="28">
        <v>0.18</v>
      </c>
      <c r="L24" s="28">
        <v>0.22</v>
      </c>
      <c r="M24" s="28">
        <v>0.28000000000000003</v>
      </c>
      <c r="N24" s="28" t="s">
        <v>31</v>
      </c>
      <c r="O24" s="28">
        <v>0.18</v>
      </c>
      <c r="P24" s="28">
        <v>0.35</v>
      </c>
      <c r="Q24" s="28">
        <v>0.34</v>
      </c>
      <c r="R24" s="28">
        <v>0.43</v>
      </c>
      <c r="S24" s="28" t="s">
        <v>31</v>
      </c>
      <c r="T24" s="28">
        <v>0.34</v>
      </c>
      <c r="U24" s="28">
        <v>0.3</v>
      </c>
      <c r="V24" s="28">
        <v>0.27</v>
      </c>
      <c r="W24" s="28">
        <v>0.42</v>
      </c>
      <c r="X24" s="28">
        <v>0.3</v>
      </c>
      <c r="Y24" s="28" t="s">
        <v>31</v>
      </c>
      <c r="Z24" s="28" t="s">
        <v>31</v>
      </c>
    </row>
    <row r="25" spans="1:26" ht="26">
      <c r="A25" s="28" t="s">
        <v>186</v>
      </c>
      <c r="B25" s="28" t="s">
        <v>31</v>
      </c>
      <c r="C25" s="28">
        <v>0.15</v>
      </c>
      <c r="D25" s="28" t="s">
        <v>31</v>
      </c>
      <c r="E25" s="28">
        <v>0.17</v>
      </c>
      <c r="F25" s="28" t="s">
        <v>31</v>
      </c>
      <c r="G25" s="28" t="s">
        <v>31</v>
      </c>
      <c r="H25" s="28" t="s">
        <v>31</v>
      </c>
      <c r="I25" s="28" t="s">
        <v>31</v>
      </c>
      <c r="J25" s="28">
        <v>0.28000000000000003</v>
      </c>
      <c r="K25" s="28">
        <v>0.13</v>
      </c>
      <c r="L25" s="28" t="s">
        <v>31</v>
      </c>
      <c r="M25" s="28">
        <v>0.17</v>
      </c>
      <c r="N25" s="28" t="s">
        <v>31</v>
      </c>
      <c r="O25" s="28" t="s">
        <v>31</v>
      </c>
      <c r="P25" s="28" t="s">
        <v>31</v>
      </c>
      <c r="Q25" s="28" t="s">
        <v>31</v>
      </c>
      <c r="R25" s="28" t="s">
        <v>31</v>
      </c>
      <c r="S25" s="28">
        <v>0.14000000000000001</v>
      </c>
      <c r="T25" s="28">
        <v>0.15</v>
      </c>
      <c r="U25" s="28" t="s">
        <v>31</v>
      </c>
      <c r="V25" s="28">
        <v>0.22</v>
      </c>
      <c r="W25" s="28">
        <v>0.24</v>
      </c>
      <c r="X25" s="28" t="s">
        <v>31</v>
      </c>
      <c r="Y25" s="28" t="s">
        <v>31</v>
      </c>
      <c r="Z25" s="28">
        <v>0.25</v>
      </c>
    </row>
    <row r="26" spans="1:26" ht="26">
      <c r="A26" s="28" t="s">
        <v>187</v>
      </c>
      <c r="B26" s="28">
        <v>0.48</v>
      </c>
      <c r="C26" s="28" t="s">
        <v>31</v>
      </c>
      <c r="D26" s="28">
        <v>0.33</v>
      </c>
      <c r="E26" s="28" t="s">
        <v>31</v>
      </c>
      <c r="F26" s="28">
        <v>0.13</v>
      </c>
      <c r="G26" s="28">
        <v>0.38</v>
      </c>
      <c r="H26" s="28" t="s">
        <v>31</v>
      </c>
      <c r="I26" s="28">
        <v>0.41</v>
      </c>
      <c r="J26" s="28" t="s">
        <v>31</v>
      </c>
      <c r="K26" s="28" t="s">
        <v>31</v>
      </c>
      <c r="L26" s="28" t="s">
        <v>31</v>
      </c>
      <c r="M26" s="28" t="s">
        <v>31</v>
      </c>
      <c r="N26" s="28" t="s">
        <v>31</v>
      </c>
      <c r="O26" s="28" t="s">
        <v>31</v>
      </c>
      <c r="P26" s="28">
        <v>0.26</v>
      </c>
      <c r="Q26" s="28">
        <v>0.3</v>
      </c>
      <c r="R26" s="28" t="s">
        <v>31</v>
      </c>
      <c r="S26" s="28">
        <v>0.16</v>
      </c>
      <c r="T26" s="28">
        <v>0.21</v>
      </c>
      <c r="U26" s="28">
        <v>0.13</v>
      </c>
      <c r="V26" s="28">
        <v>0.21</v>
      </c>
      <c r="W26" s="28" t="s">
        <v>31</v>
      </c>
      <c r="X26" s="28" t="s">
        <v>31</v>
      </c>
      <c r="Y26" s="28" t="s">
        <v>31</v>
      </c>
      <c r="Z26" s="28" t="s">
        <v>31</v>
      </c>
    </row>
    <row r="27" spans="1:26" ht="26">
      <c r="A27" s="28" t="s">
        <v>188</v>
      </c>
      <c r="B27" s="28" t="s">
        <v>31</v>
      </c>
      <c r="C27" s="28">
        <v>0.17</v>
      </c>
      <c r="D27" s="28" t="s">
        <v>31</v>
      </c>
      <c r="E27" s="28">
        <v>0.16</v>
      </c>
      <c r="F27" s="28" t="s">
        <v>31</v>
      </c>
      <c r="G27" s="28" t="s">
        <v>31</v>
      </c>
      <c r="H27" s="28">
        <v>0.25</v>
      </c>
      <c r="I27" s="28" t="s">
        <v>31</v>
      </c>
      <c r="J27" s="28" t="s">
        <v>31</v>
      </c>
      <c r="K27" s="28">
        <v>0.15</v>
      </c>
      <c r="L27" s="28">
        <v>0.2</v>
      </c>
      <c r="M27" s="28">
        <v>0.39</v>
      </c>
      <c r="N27" s="28" t="s">
        <v>31</v>
      </c>
      <c r="O27" s="28">
        <v>0.28000000000000003</v>
      </c>
      <c r="P27" s="28" t="s">
        <v>31</v>
      </c>
      <c r="Q27" s="28" t="s">
        <v>31</v>
      </c>
      <c r="R27" s="28" t="s">
        <v>31</v>
      </c>
      <c r="S27" s="28" t="s">
        <v>31</v>
      </c>
      <c r="T27" s="28" t="s">
        <v>31</v>
      </c>
      <c r="U27" s="28" t="s">
        <v>31</v>
      </c>
      <c r="V27" s="28" t="s">
        <v>31</v>
      </c>
      <c r="W27" s="28">
        <v>0.27</v>
      </c>
      <c r="X27" s="28">
        <v>0.25</v>
      </c>
      <c r="Y27" s="28" t="s">
        <v>31</v>
      </c>
      <c r="Z27" s="28" t="s">
        <v>31</v>
      </c>
    </row>
    <row r="28" spans="1:26">
      <c r="A28" s="28" t="s">
        <v>189</v>
      </c>
      <c r="B28" s="28" t="s">
        <v>31</v>
      </c>
      <c r="C28" s="28" t="s">
        <v>31</v>
      </c>
      <c r="D28" s="28" t="s">
        <v>31</v>
      </c>
      <c r="E28" s="28" t="s">
        <v>31</v>
      </c>
      <c r="F28" s="28" t="s">
        <v>31</v>
      </c>
      <c r="G28" s="28" t="s">
        <v>31</v>
      </c>
      <c r="H28" s="28" t="s">
        <v>31</v>
      </c>
      <c r="I28" s="28" t="s">
        <v>31</v>
      </c>
      <c r="J28" s="28" t="s">
        <v>31</v>
      </c>
      <c r="K28" s="28" t="s">
        <v>31</v>
      </c>
      <c r="L28" s="28" t="s">
        <v>31</v>
      </c>
      <c r="M28" s="28" t="s">
        <v>31</v>
      </c>
      <c r="N28" s="28" t="s">
        <v>31</v>
      </c>
      <c r="O28" s="28" t="s">
        <v>31</v>
      </c>
      <c r="P28" s="28" t="s">
        <v>31</v>
      </c>
      <c r="Q28" s="28" t="s">
        <v>31</v>
      </c>
      <c r="R28" s="28" t="s">
        <v>31</v>
      </c>
      <c r="S28" s="28" t="s">
        <v>31</v>
      </c>
      <c r="T28" s="28" t="s">
        <v>31</v>
      </c>
      <c r="U28" s="28" t="s">
        <v>31</v>
      </c>
      <c r="V28" s="28" t="s">
        <v>31</v>
      </c>
      <c r="W28" s="28" t="s">
        <v>31</v>
      </c>
      <c r="X28" s="28" t="s">
        <v>31</v>
      </c>
      <c r="Y28" s="28" t="s">
        <v>31</v>
      </c>
      <c r="Z28" s="28" t="s">
        <v>31</v>
      </c>
    </row>
    <row r="29" spans="1:26" ht="26">
      <c r="A29" s="28" t="s">
        <v>190</v>
      </c>
      <c r="B29" s="28" t="s">
        <v>31</v>
      </c>
      <c r="C29" s="28" t="s">
        <v>31</v>
      </c>
      <c r="D29" s="28">
        <v>0.16</v>
      </c>
      <c r="E29" s="28">
        <v>0.14000000000000001</v>
      </c>
      <c r="F29" s="28" t="s">
        <v>31</v>
      </c>
      <c r="G29" s="28">
        <v>0.1</v>
      </c>
      <c r="H29" s="28" t="s">
        <v>31</v>
      </c>
      <c r="I29" s="28" t="s">
        <v>31</v>
      </c>
      <c r="J29" s="28">
        <v>0.12</v>
      </c>
      <c r="K29" s="28" t="s">
        <v>31</v>
      </c>
      <c r="L29" s="28" t="s">
        <v>31</v>
      </c>
      <c r="M29" s="28">
        <v>0.13</v>
      </c>
      <c r="N29" s="28">
        <v>0.21</v>
      </c>
      <c r="O29" s="28">
        <v>0.17</v>
      </c>
      <c r="P29" s="28">
        <v>0.28000000000000003</v>
      </c>
      <c r="Q29" s="28" t="s">
        <v>31</v>
      </c>
      <c r="R29" s="28" t="s">
        <v>31</v>
      </c>
      <c r="S29" s="28">
        <v>0.2</v>
      </c>
      <c r="T29" s="28">
        <v>0.2</v>
      </c>
      <c r="U29" s="28" t="s">
        <v>31</v>
      </c>
      <c r="V29" s="28" t="s">
        <v>31</v>
      </c>
      <c r="W29" s="28" t="s">
        <v>31</v>
      </c>
      <c r="X29" s="28" t="s">
        <v>31</v>
      </c>
      <c r="Y29" s="28">
        <v>0.16</v>
      </c>
      <c r="Z29" s="28">
        <v>0.11</v>
      </c>
    </row>
    <row r="30" spans="1:26" ht="26">
      <c r="A30" s="28" t="s">
        <v>191</v>
      </c>
      <c r="B30" s="28">
        <v>0.11</v>
      </c>
      <c r="C30" s="28" t="s">
        <v>31</v>
      </c>
      <c r="D30" s="28" t="s">
        <v>31</v>
      </c>
      <c r="E30" s="28" t="s">
        <v>31</v>
      </c>
      <c r="F30" s="28" t="s">
        <v>31</v>
      </c>
      <c r="G30" s="28" t="s">
        <v>31</v>
      </c>
      <c r="H30" s="28" t="s">
        <v>31</v>
      </c>
      <c r="I30" s="28" t="s">
        <v>31</v>
      </c>
      <c r="J30" s="28" t="s">
        <v>31</v>
      </c>
      <c r="K30" s="28" t="s">
        <v>31</v>
      </c>
      <c r="L30" s="28">
        <v>0.12</v>
      </c>
      <c r="M30" s="28">
        <v>0.16</v>
      </c>
      <c r="N30" s="28" t="s">
        <v>31</v>
      </c>
      <c r="O30" s="28" t="s">
        <v>31</v>
      </c>
      <c r="P30" s="28" t="s">
        <v>31</v>
      </c>
      <c r="Q30" s="28" t="s">
        <v>31</v>
      </c>
      <c r="R30" s="28" t="s">
        <v>31</v>
      </c>
      <c r="S30" s="28">
        <v>7.0000000000000007E-2</v>
      </c>
      <c r="T30" s="28" t="s">
        <v>31</v>
      </c>
      <c r="U30" s="28" t="s">
        <v>31</v>
      </c>
      <c r="V30" s="28">
        <v>0.23</v>
      </c>
      <c r="W30" s="28" t="s">
        <v>31</v>
      </c>
      <c r="X30" s="28">
        <v>7.0000000000000007E-2</v>
      </c>
      <c r="Y30" s="28">
        <v>0.08</v>
      </c>
      <c r="Z30" s="28" t="s">
        <v>31</v>
      </c>
    </row>
    <row r="31" spans="1:26" ht="26">
      <c r="A31" s="28" t="s">
        <v>192</v>
      </c>
      <c r="B31" s="28" t="s">
        <v>31</v>
      </c>
      <c r="C31" s="28" t="s">
        <v>31</v>
      </c>
      <c r="D31" s="28" t="s">
        <v>31</v>
      </c>
      <c r="E31" s="28" t="s">
        <v>31</v>
      </c>
      <c r="F31" s="28">
        <v>0.13</v>
      </c>
      <c r="G31" s="28" t="s">
        <v>31</v>
      </c>
      <c r="H31" s="28" t="s">
        <v>31</v>
      </c>
      <c r="I31" s="28" t="s">
        <v>31</v>
      </c>
      <c r="J31" s="28" t="s">
        <v>31</v>
      </c>
      <c r="K31" s="28" t="s">
        <v>31</v>
      </c>
      <c r="L31" s="28">
        <v>0.12</v>
      </c>
      <c r="M31" s="28">
        <v>0.17</v>
      </c>
      <c r="N31" s="28" t="s">
        <v>31</v>
      </c>
      <c r="O31" s="28" t="s">
        <v>31</v>
      </c>
      <c r="P31" s="28" t="s">
        <v>31</v>
      </c>
      <c r="Q31" s="28" t="s">
        <v>31</v>
      </c>
      <c r="R31" s="28" t="s">
        <v>31</v>
      </c>
      <c r="S31" s="28" t="s">
        <v>31</v>
      </c>
      <c r="T31" s="28">
        <v>0.23</v>
      </c>
      <c r="U31" s="28" t="s">
        <v>31</v>
      </c>
      <c r="V31" s="28" t="s">
        <v>31</v>
      </c>
      <c r="W31" s="28">
        <v>0.26</v>
      </c>
      <c r="X31" s="28" t="s">
        <v>31</v>
      </c>
      <c r="Y31" s="28" t="s">
        <v>31</v>
      </c>
      <c r="Z31" s="28" t="s">
        <v>31</v>
      </c>
    </row>
    <row r="32" spans="1:26">
      <c r="A32" s="28" t="s">
        <v>193</v>
      </c>
      <c r="B32" s="28" t="s">
        <v>31</v>
      </c>
      <c r="C32" s="28" t="s">
        <v>31</v>
      </c>
      <c r="D32" s="28">
        <v>0.16</v>
      </c>
      <c r="E32" s="28" t="s">
        <v>31</v>
      </c>
      <c r="F32" s="28" t="s">
        <v>31</v>
      </c>
      <c r="G32" s="28" t="s">
        <v>31</v>
      </c>
      <c r="H32" s="28">
        <v>0.06</v>
      </c>
      <c r="I32" s="28" t="s">
        <v>31</v>
      </c>
      <c r="J32" s="28" t="s">
        <v>31</v>
      </c>
      <c r="K32" s="28" t="s">
        <v>31</v>
      </c>
      <c r="L32" s="28" t="s">
        <v>31</v>
      </c>
      <c r="M32" s="28" t="s">
        <v>31</v>
      </c>
      <c r="N32" s="28" t="s">
        <v>31</v>
      </c>
      <c r="O32" s="28" t="s">
        <v>31</v>
      </c>
      <c r="P32" s="28">
        <v>7.0000000000000007E-2</v>
      </c>
      <c r="Q32" s="28" t="s">
        <v>31</v>
      </c>
      <c r="R32" s="28" t="s">
        <v>31</v>
      </c>
      <c r="S32" s="28" t="s">
        <v>31</v>
      </c>
      <c r="T32" s="28">
        <v>0.08</v>
      </c>
      <c r="U32" s="28">
        <v>0.15</v>
      </c>
      <c r="V32" s="28" t="s">
        <v>31</v>
      </c>
      <c r="W32" s="28" t="s">
        <v>31</v>
      </c>
      <c r="X32" s="28" t="s">
        <v>31</v>
      </c>
      <c r="Y32" s="28" t="s">
        <v>31</v>
      </c>
      <c r="Z32" s="28" t="s">
        <v>31</v>
      </c>
    </row>
    <row r="33" spans="1:26">
      <c r="A33" s="28" t="s">
        <v>194</v>
      </c>
      <c r="B33" s="28" t="s">
        <v>31</v>
      </c>
      <c r="C33" s="28">
        <v>0.23</v>
      </c>
      <c r="D33" s="28" t="s">
        <v>31</v>
      </c>
      <c r="E33" s="28" t="s">
        <v>31</v>
      </c>
      <c r="F33" s="28" t="s">
        <v>31</v>
      </c>
      <c r="G33" s="28" t="s">
        <v>31</v>
      </c>
      <c r="H33" s="28" t="s">
        <v>31</v>
      </c>
      <c r="I33" s="28" t="s">
        <v>31</v>
      </c>
      <c r="J33" s="28" t="s">
        <v>31</v>
      </c>
      <c r="K33" s="28" t="s">
        <v>31</v>
      </c>
      <c r="L33" s="28">
        <v>0.25</v>
      </c>
      <c r="M33" s="28">
        <v>0.12</v>
      </c>
      <c r="N33" s="28">
        <v>0.26</v>
      </c>
      <c r="O33" s="28" t="s">
        <v>31</v>
      </c>
      <c r="P33" s="28" t="s">
        <v>31</v>
      </c>
      <c r="Q33" s="28" t="s">
        <v>31</v>
      </c>
      <c r="R33" s="28" t="s">
        <v>31</v>
      </c>
      <c r="S33" s="28" t="s">
        <v>31</v>
      </c>
      <c r="T33" s="28" t="s">
        <v>31</v>
      </c>
      <c r="U33" s="28" t="s">
        <v>31</v>
      </c>
      <c r="V33" s="28">
        <v>0.15</v>
      </c>
      <c r="W33" s="28" t="s">
        <v>31</v>
      </c>
      <c r="X33" s="28" t="s">
        <v>31</v>
      </c>
      <c r="Y33" s="28">
        <v>0.12</v>
      </c>
      <c r="Z33" s="28" t="s">
        <v>31</v>
      </c>
    </row>
    <row r="34" spans="1:26">
      <c r="A34" s="28" t="s">
        <v>34</v>
      </c>
      <c r="B34" s="28" t="s">
        <v>31</v>
      </c>
      <c r="C34" s="28" t="s">
        <v>31</v>
      </c>
      <c r="D34" s="28" t="s">
        <v>31</v>
      </c>
      <c r="E34" s="28" t="s">
        <v>31</v>
      </c>
      <c r="F34" s="28" t="s">
        <v>31</v>
      </c>
      <c r="G34" s="28" t="s">
        <v>31</v>
      </c>
      <c r="H34" s="28" t="s">
        <v>31</v>
      </c>
      <c r="I34" s="28" t="s">
        <v>31</v>
      </c>
      <c r="J34" s="28" t="s">
        <v>31</v>
      </c>
      <c r="K34" s="28" t="s">
        <v>31</v>
      </c>
      <c r="L34" s="28" t="s">
        <v>31</v>
      </c>
      <c r="M34" s="28" t="s">
        <v>31</v>
      </c>
      <c r="N34" s="28" t="s">
        <v>31</v>
      </c>
      <c r="O34" s="28" t="s">
        <v>31</v>
      </c>
      <c r="P34" s="28" t="s">
        <v>31</v>
      </c>
      <c r="Q34" s="28" t="s">
        <v>31</v>
      </c>
      <c r="R34" s="28" t="s">
        <v>31</v>
      </c>
      <c r="S34" s="28" t="s">
        <v>31</v>
      </c>
      <c r="T34" s="28" t="s">
        <v>31</v>
      </c>
      <c r="U34" s="28" t="s">
        <v>31</v>
      </c>
      <c r="V34" s="28" t="s">
        <v>31</v>
      </c>
      <c r="W34" s="28" t="s">
        <v>31</v>
      </c>
      <c r="X34" s="28" t="s">
        <v>31</v>
      </c>
      <c r="Y34" s="28" t="s">
        <v>31</v>
      </c>
      <c r="Z34" s="28" t="s">
        <v>31</v>
      </c>
    </row>
    <row r="35" spans="1:26">
      <c r="A35" s="28" t="s">
        <v>195</v>
      </c>
      <c r="B35" s="28">
        <v>3.06</v>
      </c>
      <c r="C35" s="28">
        <v>1.67</v>
      </c>
      <c r="D35" s="28">
        <v>0.35</v>
      </c>
      <c r="E35" s="28">
        <v>1.41</v>
      </c>
      <c r="F35" s="28">
        <v>3.39</v>
      </c>
      <c r="G35" s="28">
        <v>3.29</v>
      </c>
      <c r="H35" s="28">
        <v>2.79</v>
      </c>
      <c r="I35" s="28">
        <v>1.74</v>
      </c>
      <c r="J35" s="28">
        <v>2.2999999999999998</v>
      </c>
      <c r="K35" s="28">
        <v>0.31</v>
      </c>
      <c r="L35" s="28">
        <v>2.41</v>
      </c>
      <c r="M35" s="28">
        <v>2.64</v>
      </c>
      <c r="N35" s="28">
        <v>0.79</v>
      </c>
      <c r="O35" s="28">
        <v>1.98</v>
      </c>
      <c r="P35" s="28">
        <v>2.29</v>
      </c>
      <c r="Q35" s="28">
        <v>1.1599999999999999</v>
      </c>
      <c r="R35" s="28">
        <v>2.4500000000000002</v>
      </c>
      <c r="S35" s="28">
        <v>2.13</v>
      </c>
      <c r="T35" s="28">
        <v>4.25</v>
      </c>
      <c r="U35" s="28">
        <v>0.46</v>
      </c>
      <c r="V35" s="28">
        <v>2.61</v>
      </c>
      <c r="W35" s="28">
        <v>0.26</v>
      </c>
      <c r="X35" s="28">
        <v>3.82</v>
      </c>
      <c r="Y35" s="28">
        <v>2.0699999999999998</v>
      </c>
      <c r="Z35" s="28">
        <v>1.91</v>
      </c>
    </row>
    <row r="36" spans="1:26">
      <c r="A36" s="28" t="s">
        <v>196</v>
      </c>
      <c r="B36" s="28">
        <v>0.32</v>
      </c>
      <c r="C36" s="28">
        <v>0.08</v>
      </c>
      <c r="D36" s="28" t="s">
        <v>31</v>
      </c>
      <c r="E36" s="28">
        <v>0.17</v>
      </c>
      <c r="F36" s="28">
        <v>0.28000000000000003</v>
      </c>
      <c r="G36" s="28">
        <v>0.13</v>
      </c>
      <c r="H36" s="28">
        <v>0.26</v>
      </c>
      <c r="I36" s="28">
        <v>0.24</v>
      </c>
      <c r="J36" s="28">
        <v>0.24</v>
      </c>
      <c r="K36" s="28" t="s">
        <v>31</v>
      </c>
      <c r="L36" s="28">
        <v>0.1</v>
      </c>
      <c r="M36" s="28">
        <v>0.17</v>
      </c>
      <c r="N36" s="28">
        <v>0.1</v>
      </c>
      <c r="O36" s="28">
        <v>0.12</v>
      </c>
      <c r="P36" s="28">
        <v>7.0000000000000007E-2</v>
      </c>
      <c r="Q36" s="28">
        <v>0.21</v>
      </c>
      <c r="R36" s="28">
        <v>0.13</v>
      </c>
      <c r="S36" s="28">
        <v>0.08</v>
      </c>
      <c r="T36" s="28">
        <v>0.27</v>
      </c>
      <c r="U36" s="28">
        <v>0.09</v>
      </c>
      <c r="V36" s="28">
        <v>0.22</v>
      </c>
      <c r="W36" s="28">
        <v>0.22</v>
      </c>
      <c r="X36" s="28">
        <v>0.21</v>
      </c>
      <c r="Y36" s="28">
        <v>7.0000000000000007E-2</v>
      </c>
      <c r="Z36" s="28">
        <v>0.22</v>
      </c>
    </row>
    <row r="37" spans="1:26">
      <c r="A37" s="28" t="s">
        <v>35</v>
      </c>
      <c r="B37" s="28">
        <v>99.05</v>
      </c>
      <c r="C37" s="28">
        <v>99.43</v>
      </c>
      <c r="D37" s="28">
        <v>98.87</v>
      </c>
      <c r="E37" s="28">
        <v>99.76</v>
      </c>
      <c r="F37" s="28">
        <v>99.23</v>
      </c>
      <c r="G37" s="28">
        <v>99.13</v>
      </c>
      <c r="H37" s="28">
        <v>99.57</v>
      </c>
      <c r="I37" s="28">
        <v>98.94</v>
      </c>
      <c r="J37" s="28">
        <v>98.7</v>
      </c>
      <c r="K37" s="28">
        <v>99.76</v>
      </c>
      <c r="L37" s="28">
        <v>98.94</v>
      </c>
      <c r="M37" s="28">
        <v>99.6</v>
      </c>
      <c r="N37" s="28">
        <v>99.25</v>
      </c>
      <c r="O37" s="28">
        <v>98.68</v>
      </c>
      <c r="P37" s="28">
        <v>99.16</v>
      </c>
      <c r="Q37" s="28">
        <v>100.45</v>
      </c>
      <c r="R37" s="28">
        <v>99.36</v>
      </c>
      <c r="S37" s="28">
        <v>99.31</v>
      </c>
      <c r="T37" s="28">
        <v>98.53</v>
      </c>
      <c r="U37" s="28">
        <v>99.6</v>
      </c>
      <c r="V37" s="28">
        <v>100.02</v>
      </c>
      <c r="W37" s="28">
        <v>99.94</v>
      </c>
      <c r="X37" s="28">
        <v>99.7</v>
      </c>
      <c r="Y37" s="28">
        <v>100.08</v>
      </c>
      <c r="Z37" s="28">
        <v>99.41</v>
      </c>
    </row>
    <row r="38" spans="1:26">
      <c r="A38" s="28" t="s">
        <v>36</v>
      </c>
      <c r="B38" s="28">
        <v>2.61</v>
      </c>
      <c r="C38" s="28">
        <v>5.84</v>
      </c>
      <c r="D38" s="28">
        <v>3.08</v>
      </c>
      <c r="E38" s="28">
        <v>3.66</v>
      </c>
      <c r="F38" s="28">
        <v>7.62</v>
      </c>
      <c r="G38" s="28">
        <v>3.65</v>
      </c>
      <c r="H38" s="28">
        <v>5.61</v>
      </c>
      <c r="I38" s="28">
        <v>2.71</v>
      </c>
      <c r="J38" s="28">
        <v>3.02</v>
      </c>
      <c r="K38" s="28">
        <v>22.34</v>
      </c>
      <c r="L38" s="28">
        <v>3.07</v>
      </c>
      <c r="M38" s="28">
        <v>3.03</v>
      </c>
      <c r="N38" s="28">
        <v>2.91</v>
      </c>
      <c r="O38" s="28">
        <v>10.41</v>
      </c>
      <c r="P38" s="28">
        <v>2.29</v>
      </c>
      <c r="Q38" s="28">
        <v>2.78</v>
      </c>
      <c r="R38" s="28">
        <v>6.73</v>
      </c>
      <c r="S38" s="28">
        <v>2.17</v>
      </c>
      <c r="T38" s="28">
        <v>4.8099999999999996</v>
      </c>
      <c r="U38" s="28">
        <v>7.51</v>
      </c>
      <c r="V38" s="28">
        <v>1.7</v>
      </c>
      <c r="W38" s="28">
        <v>7.56</v>
      </c>
      <c r="X38" s="28">
        <v>2.48</v>
      </c>
      <c r="Y38" s="28">
        <v>4.5599999999999996</v>
      </c>
      <c r="Z38" s="28">
        <v>6.21</v>
      </c>
    </row>
    <row r="39" spans="1:26" ht="16" thickBot="1">
      <c r="A39" s="29" t="s">
        <v>37</v>
      </c>
      <c r="B39" s="29">
        <v>1.26</v>
      </c>
      <c r="C39" s="29">
        <v>1.1499999999999999</v>
      </c>
      <c r="D39" s="29">
        <v>1.0900000000000001</v>
      </c>
      <c r="E39" s="29">
        <v>1.17</v>
      </c>
      <c r="F39" s="29">
        <v>1.21</v>
      </c>
      <c r="G39" s="29">
        <v>1.26</v>
      </c>
      <c r="H39" s="29">
        <v>1.2</v>
      </c>
      <c r="I39" s="29">
        <v>1.1599999999999999</v>
      </c>
      <c r="J39" s="29">
        <v>1.1599999999999999</v>
      </c>
      <c r="K39" s="29">
        <v>1.29</v>
      </c>
      <c r="L39" s="29">
        <v>1.1200000000000001</v>
      </c>
      <c r="M39" s="29">
        <v>1.1599999999999999</v>
      </c>
      <c r="N39" s="29">
        <v>1.26</v>
      </c>
      <c r="O39" s="29">
        <v>1.0900000000000001</v>
      </c>
      <c r="P39" s="29">
        <v>1.18</v>
      </c>
      <c r="Q39" s="29">
        <v>1.18</v>
      </c>
      <c r="R39" s="29">
        <v>1.05</v>
      </c>
      <c r="S39" s="29">
        <v>1.24</v>
      </c>
      <c r="T39" s="29">
        <v>1.18</v>
      </c>
      <c r="U39" s="29">
        <v>1.17</v>
      </c>
      <c r="V39" s="29">
        <v>1.2</v>
      </c>
      <c r="W39" s="29">
        <v>1.1000000000000001</v>
      </c>
      <c r="X39" s="29">
        <v>1.1599999999999999</v>
      </c>
      <c r="Y39" s="29">
        <v>1.18</v>
      </c>
      <c r="Z39" s="29">
        <v>1.1299999999999999</v>
      </c>
    </row>
    <row r="40" spans="1:26" ht="16" thickTop="1">
      <c r="A40" s="30" t="s">
        <v>197</v>
      </c>
    </row>
  </sheetData>
  <mergeCells count="3">
    <mergeCell ref="B4:H4"/>
    <mergeCell ref="A3:Z3"/>
    <mergeCell ref="I4:Z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83"/>
  <sheetViews>
    <sheetView workbookViewId="0">
      <pane ySplit="7" topLeftCell="A8" activePane="bottomLeft" state="frozen"/>
      <selection pane="bottomLeft" sqref="A1:A2"/>
    </sheetView>
  </sheetViews>
  <sheetFormatPr baseColWidth="10" defaultColWidth="8.83203125" defaultRowHeight="15"/>
  <cols>
    <col min="1" max="3" width="8.83203125" style="5"/>
    <col min="4" max="4" width="10.5" style="51" bestFit="1" customWidth="1"/>
    <col min="5" max="16384" width="8.83203125" style="5"/>
  </cols>
  <sheetData>
    <row r="1" spans="1:16">
      <c r="A1" s="26" t="s">
        <v>169</v>
      </c>
    </row>
    <row r="2" spans="1:16">
      <c r="A2" s="27" t="s">
        <v>168</v>
      </c>
    </row>
    <row r="3" spans="1:16" s="6" customFormat="1" ht="16" thickBot="1">
      <c r="A3" s="25" t="s">
        <v>152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ht="17" thickTop="1" thickBot="1">
      <c r="A4" s="31" t="s">
        <v>1</v>
      </c>
      <c r="B4" s="31" t="s">
        <v>38</v>
      </c>
      <c r="C4" s="31" t="s">
        <v>39</v>
      </c>
      <c r="D4" s="32" t="s">
        <v>40</v>
      </c>
      <c r="E4" s="33" t="s">
        <v>41</v>
      </c>
      <c r="F4" s="33"/>
      <c r="G4" s="33"/>
      <c r="H4" s="33"/>
      <c r="I4" s="33"/>
      <c r="J4" s="33"/>
      <c r="K4" s="33" t="s">
        <v>42</v>
      </c>
      <c r="L4" s="33"/>
      <c r="M4" s="33"/>
      <c r="N4" s="33"/>
      <c r="O4" s="33"/>
      <c r="P4" s="33"/>
    </row>
    <row r="5" spans="1:16" s="6" customFormat="1" ht="16" thickBot="1">
      <c r="A5" s="34"/>
      <c r="B5" s="34"/>
      <c r="C5" s="34"/>
      <c r="D5" s="35"/>
      <c r="E5" s="36" t="s">
        <v>198</v>
      </c>
      <c r="F5" s="36"/>
      <c r="G5" s="36" t="s">
        <v>199</v>
      </c>
      <c r="H5" s="36"/>
      <c r="I5" s="36" t="s">
        <v>200</v>
      </c>
      <c r="J5" s="36"/>
      <c r="K5" s="36" t="s">
        <v>198</v>
      </c>
      <c r="L5" s="36"/>
      <c r="M5" s="36" t="s">
        <v>199</v>
      </c>
      <c r="N5" s="36"/>
      <c r="O5" s="36" t="s">
        <v>200</v>
      </c>
      <c r="P5" s="36"/>
    </row>
    <row r="6" spans="1:16" s="6" customFormat="1" ht="16" thickBot="1">
      <c r="A6" s="37"/>
      <c r="B6" s="37"/>
      <c r="C6" s="37"/>
      <c r="D6" s="38"/>
      <c r="E6" s="39" t="s">
        <v>43</v>
      </c>
      <c r="F6" s="39" t="s">
        <v>201</v>
      </c>
      <c r="G6" s="39" t="s">
        <v>43</v>
      </c>
      <c r="H6" s="39" t="s">
        <v>201</v>
      </c>
      <c r="I6" s="39" t="s">
        <v>43</v>
      </c>
      <c r="J6" s="39" t="s">
        <v>201</v>
      </c>
      <c r="K6" s="39" t="s">
        <v>44</v>
      </c>
      <c r="L6" s="39" t="s">
        <v>201</v>
      </c>
      <c r="M6" s="39" t="s">
        <v>44</v>
      </c>
      <c r="N6" s="39" t="s">
        <v>201</v>
      </c>
      <c r="O6" s="39" t="s">
        <v>44</v>
      </c>
      <c r="P6" s="39" t="s">
        <v>201</v>
      </c>
    </row>
    <row r="7" spans="1:16" s="6" customFormat="1">
      <c r="A7" s="40" t="s">
        <v>157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</row>
    <row r="8" spans="1:16" s="6" customFormat="1">
      <c r="A8" s="41" t="s">
        <v>45</v>
      </c>
      <c r="B8" s="42">
        <v>225</v>
      </c>
      <c r="C8" s="42">
        <v>387</v>
      </c>
      <c r="D8" s="43">
        <f>B8/C8</f>
        <v>0.58139534883720934</v>
      </c>
      <c r="E8" s="42">
        <v>5.0299999999999997E-2</v>
      </c>
      <c r="F8" s="42">
        <v>4.0000000000000002E-4</v>
      </c>
      <c r="G8" s="42">
        <v>0.1384</v>
      </c>
      <c r="H8" s="42">
        <v>1.8E-3</v>
      </c>
      <c r="I8" s="42">
        <v>0.02</v>
      </c>
      <c r="J8" s="42">
        <v>2.0000000000000001E-4</v>
      </c>
      <c r="K8" s="42">
        <v>208</v>
      </c>
      <c r="L8" s="42">
        <v>28</v>
      </c>
      <c r="M8" s="42">
        <v>132</v>
      </c>
      <c r="N8" s="42">
        <v>2</v>
      </c>
      <c r="O8" s="42">
        <v>127</v>
      </c>
      <c r="P8" s="42">
        <v>1</v>
      </c>
    </row>
    <row r="9" spans="1:16" s="6" customFormat="1">
      <c r="A9" s="41" t="s">
        <v>46</v>
      </c>
      <c r="B9" s="42">
        <v>286</v>
      </c>
      <c r="C9" s="42">
        <v>220</v>
      </c>
      <c r="D9" s="43">
        <f t="shared" ref="D9:D20" si="0">B9/C9</f>
        <v>1.3</v>
      </c>
      <c r="E9" s="42">
        <v>4.9000000000000002E-2</v>
      </c>
      <c r="F9" s="42">
        <v>1.1000000000000001E-3</v>
      </c>
      <c r="G9" s="42">
        <v>0.13120000000000001</v>
      </c>
      <c r="H9" s="42">
        <v>1.6999999999999999E-3</v>
      </c>
      <c r="I9" s="42">
        <v>1.9400000000000001E-2</v>
      </c>
      <c r="J9" s="42">
        <v>2.0000000000000001E-4</v>
      </c>
      <c r="K9" s="42">
        <v>146</v>
      </c>
      <c r="L9" s="42">
        <v>29</v>
      </c>
      <c r="M9" s="42">
        <v>125</v>
      </c>
      <c r="N9" s="42">
        <v>2</v>
      </c>
      <c r="O9" s="42">
        <v>124</v>
      </c>
      <c r="P9" s="42">
        <v>1</v>
      </c>
    </row>
    <row r="10" spans="1:16" s="6" customFormat="1">
      <c r="A10" s="41" t="s">
        <v>47</v>
      </c>
      <c r="B10" s="42">
        <v>169</v>
      </c>
      <c r="C10" s="42">
        <v>487</v>
      </c>
      <c r="D10" s="43">
        <f t="shared" si="0"/>
        <v>0.34702258726899382</v>
      </c>
      <c r="E10" s="42">
        <v>5.0999999999999997E-2</v>
      </c>
      <c r="F10" s="42">
        <v>4.0000000000000002E-4</v>
      </c>
      <c r="G10" s="42">
        <v>0.1399</v>
      </c>
      <c r="H10" s="42">
        <v>1.8E-3</v>
      </c>
      <c r="I10" s="42">
        <v>1.9900000000000001E-2</v>
      </c>
      <c r="J10" s="42">
        <v>2.0000000000000001E-4</v>
      </c>
      <c r="K10" s="42">
        <v>240</v>
      </c>
      <c r="L10" s="42">
        <v>28</v>
      </c>
      <c r="M10" s="42">
        <v>133</v>
      </c>
      <c r="N10" s="42">
        <v>2</v>
      </c>
      <c r="O10" s="42">
        <v>127</v>
      </c>
      <c r="P10" s="42">
        <v>1</v>
      </c>
    </row>
    <row r="11" spans="1:16" s="6" customFormat="1">
      <c r="A11" s="41" t="s">
        <v>48</v>
      </c>
      <c r="B11" s="42">
        <v>130</v>
      </c>
      <c r="C11" s="42">
        <v>136</v>
      </c>
      <c r="D11" s="43">
        <f t="shared" si="0"/>
        <v>0.95588235294117652</v>
      </c>
      <c r="E11" s="42">
        <v>4.8000000000000001E-2</v>
      </c>
      <c r="F11" s="42">
        <v>8.9999999999999998E-4</v>
      </c>
      <c r="G11" s="42">
        <v>0.1323</v>
      </c>
      <c r="H11" s="42">
        <v>1.6999999999999999E-3</v>
      </c>
      <c r="I11" s="42">
        <v>0.02</v>
      </c>
      <c r="J11" s="42">
        <v>2.0000000000000001E-4</v>
      </c>
      <c r="K11" s="42">
        <v>97</v>
      </c>
      <c r="L11" s="42">
        <v>29</v>
      </c>
      <c r="M11" s="42">
        <v>126</v>
      </c>
      <c r="N11" s="42">
        <v>2</v>
      </c>
      <c r="O11" s="42">
        <v>128</v>
      </c>
      <c r="P11" s="42">
        <v>1</v>
      </c>
    </row>
    <row r="12" spans="1:16" s="6" customFormat="1">
      <c r="A12" s="41" t="s">
        <v>49</v>
      </c>
      <c r="B12" s="42">
        <v>45</v>
      </c>
      <c r="C12" s="42">
        <v>493</v>
      </c>
      <c r="D12" s="43">
        <f t="shared" si="0"/>
        <v>9.1277890466531439E-2</v>
      </c>
      <c r="E12" s="42">
        <v>5.28E-2</v>
      </c>
      <c r="F12" s="42">
        <v>2.9999999999999997E-4</v>
      </c>
      <c r="G12" s="42">
        <v>0.14530000000000001</v>
      </c>
      <c r="H12" s="42">
        <v>2.2000000000000001E-3</v>
      </c>
      <c r="I12" s="42">
        <v>1.9900000000000001E-2</v>
      </c>
      <c r="J12" s="42">
        <v>2.0000000000000001E-4</v>
      </c>
      <c r="K12" s="42">
        <v>322</v>
      </c>
      <c r="L12" s="42">
        <v>31</v>
      </c>
      <c r="M12" s="42">
        <v>138</v>
      </c>
      <c r="N12" s="42">
        <v>2</v>
      </c>
      <c r="O12" s="42">
        <v>127</v>
      </c>
      <c r="P12" s="42">
        <v>1</v>
      </c>
    </row>
    <row r="13" spans="1:16" s="6" customFormat="1">
      <c r="A13" s="41" t="s">
        <v>50</v>
      </c>
      <c r="B13" s="42">
        <v>124</v>
      </c>
      <c r="C13" s="42">
        <v>137</v>
      </c>
      <c r="D13" s="43">
        <f t="shared" si="0"/>
        <v>0.9051094890510949</v>
      </c>
      <c r="E13" s="42">
        <v>4.8300000000000003E-2</v>
      </c>
      <c r="F13" s="42">
        <v>1.1999999999999999E-3</v>
      </c>
      <c r="G13" s="42">
        <v>0.13569999999999999</v>
      </c>
      <c r="H13" s="42">
        <v>2E-3</v>
      </c>
      <c r="I13" s="42">
        <v>2.0400000000000001E-2</v>
      </c>
      <c r="J13" s="42">
        <v>2.0000000000000001E-4</v>
      </c>
      <c r="K13" s="42">
        <v>114</v>
      </c>
      <c r="L13" s="42">
        <v>29</v>
      </c>
      <c r="M13" s="42">
        <v>129</v>
      </c>
      <c r="N13" s="42">
        <v>2</v>
      </c>
      <c r="O13" s="42">
        <v>130</v>
      </c>
      <c r="P13" s="42">
        <v>1</v>
      </c>
    </row>
    <row r="14" spans="1:16" s="6" customFormat="1">
      <c r="A14" s="41" t="s">
        <v>51</v>
      </c>
      <c r="B14" s="42">
        <v>23</v>
      </c>
      <c r="C14" s="42">
        <v>69</v>
      </c>
      <c r="D14" s="43">
        <f t="shared" si="0"/>
        <v>0.33333333333333331</v>
      </c>
      <c r="E14" s="42">
        <v>5.0599999999999999E-2</v>
      </c>
      <c r="F14" s="42">
        <v>8.9999999999999998E-4</v>
      </c>
      <c r="G14" s="42">
        <v>0.14230000000000001</v>
      </c>
      <c r="H14" s="42">
        <v>1.9E-3</v>
      </c>
      <c r="I14" s="42">
        <v>2.0400000000000001E-2</v>
      </c>
      <c r="J14" s="42">
        <v>2.0000000000000001E-4</v>
      </c>
      <c r="K14" s="42">
        <v>223</v>
      </c>
      <c r="L14" s="42">
        <v>28</v>
      </c>
      <c r="M14" s="42">
        <v>135</v>
      </c>
      <c r="N14" s="42">
        <v>2</v>
      </c>
      <c r="O14" s="42">
        <v>130</v>
      </c>
      <c r="P14" s="42">
        <v>1</v>
      </c>
    </row>
    <row r="15" spans="1:16" s="6" customFormat="1">
      <c r="A15" s="41" t="s">
        <v>52</v>
      </c>
      <c r="B15" s="42">
        <v>440</v>
      </c>
      <c r="C15" s="42">
        <v>524</v>
      </c>
      <c r="D15" s="43">
        <f t="shared" si="0"/>
        <v>0.83969465648854957</v>
      </c>
      <c r="E15" s="42">
        <v>5.0299999999999997E-2</v>
      </c>
      <c r="F15" s="42">
        <v>5.0000000000000001E-4</v>
      </c>
      <c r="G15" s="42">
        <v>0.13489999999999999</v>
      </c>
      <c r="H15" s="42">
        <v>1.9E-3</v>
      </c>
      <c r="I15" s="42">
        <v>1.95E-2</v>
      </c>
      <c r="J15" s="42">
        <v>2.0000000000000001E-4</v>
      </c>
      <c r="K15" s="42">
        <v>207</v>
      </c>
      <c r="L15" s="42">
        <v>28</v>
      </c>
      <c r="M15" s="42">
        <v>129</v>
      </c>
      <c r="N15" s="42">
        <v>2</v>
      </c>
      <c r="O15" s="42">
        <v>124</v>
      </c>
      <c r="P15" s="42">
        <v>1</v>
      </c>
    </row>
    <row r="16" spans="1:16" s="6" customFormat="1">
      <c r="A16" s="41" t="s">
        <v>53</v>
      </c>
      <c r="B16" s="42">
        <v>6</v>
      </c>
      <c r="C16" s="42">
        <v>236</v>
      </c>
      <c r="D16" s="43">
        <f t="shared" si="0"/>
        <v>2.5423728813559324E-2</v>
      </c>
      <c r="E16" s="42">
        <v>5.2200000000000003E-2</v>
      </c>
      <c r="F16" s="42">
        <v>5.9999999999999995E-4</v>
      </c>
      <c r="G16" s="42">
        <v>0.1449</v>
      </c>
      <c r="H16" s="42">
        <v>2.5000000000000001E-3</v>
      </c>
      <c r="I16" s="42">
        <v>2.01E-2</v>
      </c>
      <c r="J16" s="42">
        <v>2.9999999999999997E-4</v>
      </c>
      <c r="K16" s="42">
        <v>294</v>
      </c>
      <c r="L16" s="42">
        <v>28</v>
      </c>
      <c r="M16" s="42">
        <v>137</v>
      </c>
      <c r="N16" s="42">
        <v>2</v>
      </c>
      <c r="O16" s="42">
        <v>129</v>
      </c>
      <c r="P16" s="42">
        <v>2</v>
      </c>
    </row>
    <row r="17" spans="1:16" s="6" customFormat="1">
      <c r="A17" s="41" t="s">
        <v>54</v>
      </c>
      <c r="B17" s="42">
        <v>446</v>
      </c>
      <c r="C17" s="42">
        <v>767</v>
      </c>
      <c r="D17" s="43">
        <f t="shared" si="0"/>
        <v>0.58148631029986964</v>
      </c>
      <c r="E17" s="42">
        <v>5.0900000000000001E-2</v>
      </c>
      <c r="F17" s="42">
        <v>5.5999999999999999E-3</v>
      </c>
      <c r="G17" s="42">
        <v>0.14149999999999999</v>
      </c>
      <c r="H17" s="42">
        <v>1.4999999999999999E-2</v>
      </c>
      <c r="I17" s="42">
        <v>2.0199999999999999E-2</v>
      </c>
      <c r="J17" s="42">
        <v>8.0000000000000004E-4</v>
      </c>
      <c r="K17" s="42">
        <v>243</v>
      </c>
      <c r="L17" s="42">
        <v>254</v>
      </c>
      <c r="M17" s="42">
        <v>134</v>
      </c>
      <c r="N17" s="42">
        <v>14</v>
      </c>
      <c r="O17" s="42">
        <v>129</v>
      </c>
      <c r="P17" s="42">
        <v>5</v>
      </c>
    </row>
    <row r="18" spans="1:16" s="6" customFormat="1">
      <c r="A18" s="41" t="s">
        <v>55</v>
      </c>
      <c r="B18" s="42">
        <v>734</v>
      </c>
      <c r="C18" s="42">
        <v>946</v>
      </c>
      <c r="D18" s="43">
        <f t="shared" si="0"/>
        <v>0.77589852008456661</v>
      </c>
      <c r="E18" s="42">
        <v>5.8400000000000001E-2</v>
      </c>
      <c r="F18" s="42">
        <v>4.4000000000000003E-3</v>
      </c>
      <c r="G18" s="42">
        <v>0.1646</v>
      </c>
      <c r="H18" s="42">
        <v>1.15E-2</v>
      </c>
      <c r="I18" s="42">
        <v>2.0500000000000001E-2</v>
      </c>
      <c r="J18" s="42">
        <v>6.9999999999999999E-4</v>
      </c>
      <c r="K18" s="42">
        <v>573</v>
      </c>
      <c r="L18" s="42">
        <v>161</v>
      </c>
      <c r="M18" s="42">
        <v>155</v>
      </c>
      <c r="N18" s="42">
        <v>11</v>
      </c>
      <c r="O18" s="42">
        <v>131</v>
      </c>
      <c r="P18" s="42">
        <v>4</v>
      </c>
    </row>
    <row r="19" spans="1:16" s="6" customFormat="1">
      <c r="A19" s="44" t="s">
        <v>56</v>
      </c>
      <c r="B19" s="45">
        <v>692</v>
      </c>
      <c r="C19" s="45">
        <v>3161</v>
      </c>
      <c r="D19" s="46">
        <f t="shared" si="0"/>
        <v>0.2189180639038279</v>
      </c>
      <c r="E19" s="45">
        <v>5.28E-2</v>
      </c>
      <c r="F19" s="45">
        <v>5.1000000000000004E-3</v>
      </c>
      <c r="G19" s="45">
        <v>0.14549999999999999</v>
      </c>
      <c r="H19" s="45">
        <v>1.6799999999999999E-2</v>
      </c>
      <c r="I19" s="45">
        <v>0.02</v>
      </c>
      <c r="J19" s="45">
        <v>6.9999999999999999E-4</v>
      </c>
      <c r="K19" s="45">
        <v>375</v>
      </c>
      <c r="L19" s="45">
        <v>213</v>
      </c>
      <c r="M19" s="45">
        <v>138</v>
      </c>
      <c r="N19" s="45">
        <v>16</v>
      </c>
      <c r="O19" s="45">
        <v>128</v>
      </c>
      <c r="P19" s="45">
        <v>4</v>
      </c>
    </row>
    <row r="20" spans="1:16" s="6" customFormat="1">
      <c r="A20" s="44" t="s">
        <v>57</v>
      </c>
      <c r="B20" s="45">
        <v>540</v>
      </c>
      <c r="C20" s="45">
        <v>3110</v>
      </c>
      <c r="D20" s="46">
        <f t="shared" si="0"/>
        <v>0.17363344051446947</v>
      </c>
      <c r="E20" s="45">
        <v>5.5199999999999999E-2</v>
      </c>
      <c r="F20" s="45">
        <v>5.7999999999999996E-3</v>
      </c>
      <c r="G20" s="45">
        <v>0.15110000000000001</v>
      </c>
      <c r="H20" s="45">
        <v>1.03E-2</v>
      </c>
      <c r="I20" s="45">
        <v>1.9800000000000002E-2</v>
      </c>
      <c r="J20" s="45">
        <v>5.9999999999999995E-4</v>
      </c>
      <c r="K20" s="45">
        <v>529</v>
      </c>
      <c r="L20" s="45">
        <v>219</v>
      </c>
      <c r="M20" s="45">
        <v>143</v>
      </c>
      <c r="N20" s="45">
        <v>10</v>
      </c>
      <c r="O20" s="45">
        <v>127</v>
      </c>
      <c r="P20" s="45">
        <v>4</v>
      </c>
    </row>
    <row r="21" spans="1:16" s="6" customFormat="1" ht="27" thickBot="1">
      <c r="A21" s="44" t="s">
        <v>149</v>
      </c>
      <c r="B21" s="45"/>
      <c r="C21" s="45"/>
      <c r="D21" s="43">
        <f>STDEVP(D8:D20)</f>
        <v>0.373677904690775</v>
      </c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</row>
    <row r="22" spans="1:16" s="6" customFormat="1">
      <c r="A22" s="40" t="s">
        <v>160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6" customFormat="1">
      <c r="A23" s="41" t="s">
        <v>58</v>
      </c>
      <c r="B23" s="42">
        <v>287</v>
      </c>
      <c r="C23" s="42">
        <v>2051</v>
      </c>
      <c r="D23" s="43">
        <f>B23/C23</f>
        <v>0.13993174061433447</v>
      </c>
      <c r="E23" s="42">
        <v>4.8899999999999999E-2</v>
      </c>
      <c r="F23" s="42">
        <v>4.1000000000000003E-3</v>
      </c>
      <c r="G23" s="42">
        <v>0.13289999999999999</v>
      </c>
      <c r="H23" s="42">
        <v>1.2500000000000001E-2</v>
      </c>
      <c r="I23" s="42">
        <v>1.9699999999999999E-2</v>
      </c>
      <c r="J23" s="42">
        <v>6.9999999999999999E-4</v>
      </c>
      <c r="K23" s="42">
        <v>144</v>
      </c>
      <c r="L23" s="42">
        <v>198</v>
      </c>
      <c r="M23" s="42">
        <v>127</v>
      </c>
      <c r="N23" s="42">
        <v>12</v>
      </c>
      <c r="O23" s="42">
        <v>126</v>
      </c>
      <c r="P23" s="42">
        <v>5</v>
      </c>
    </row>
    <row r="24" spans="1:16" s="6" customFormat="1">
      <c r="A24" s="41" t="s">
        <v>59</v>
      </c>
      <c r="B24" s="42">
        <v>293</v>
      </c>
      <c r="C24" s="42">
        <v>3809</v>
      </c>
      <c r="D24" s="43">
        <f t="shared" ref="D24:D50" si="1">B24/C24</f>
        <v>7.6923076923076927E-2</v>
      </c>
      <c r="E24" s="42">
        <v>5.0599999999999999E-2</v>
      </c>
      <c r="F24" s="42">
        <v>6.9999999999999999E-4</v>
      </c>
      <c r="G24" s="42">
        <v>0.1404</v>
      </c>
      <c r="H24" s="42">
        <v>2.0999999999999999E-3</v>
      </c>
      <c r="I24" s="42">
        <v>2.01E-2</v>
      </c>
      <c r="J24" s="42">
        <v>2.0000000000000001E-4</v>
      </c>
      <c r="K24" s="42">
        <v>224</v>
      </c>
      <c r="L24" s="42">
        <v>33</v>
      </c>
      <c r="M24" s="42">
        <v>133</v>
      </c>
      <c r="N24" s="42">
        <v>2</v>
      </c>
      <c r="O24" s="42">
        <v>128</v>
      </c>
      <c r="P24" s="42">
        <v>1</v>
      </c>
    </row>
    <row r="25" spans="1:16" s="6" customFormat="1">
      <c r="A25" s="41" t="s">
        <v>60</v>
      </c>
      <c r="B25" s="42">
        <v>89</v>
      </c>
      <c r="C25" s="42">
        <v>1554</v>
      </c>
      <c r="D25" s="43">
        <f t="shared" si="1"/>
        <v>5.727155727155727E-2</v>
      </c>
      <c r="E25" s="42">
        <v>5.16E-2</v>
      </c>
      <c r="F25" s="42">
        <v>8.9999999999999998E-4</v>
      </c>
      <c r="G25" s="42">
        <v>0.1424</v>
      </c>
      <c r="H25" s="42">
        <v>2.7000000000000001E-3</v>
      </c>
      <c r="I25" s="42">
        <v>0.02</v>
      </c>
      <c r="J25" s="42">
        <v>2.0000000000000001E-4</v>
      </c>
      <c r="K25" s="42">
        <v>268</v>
      </c>
      <c r="L25" s="42">
        <v>42</v>
      </c>
      <c r="M25" s="42">
        <v>135</v>
      </c>
      <c r="N25" s="42">
        <v>3</v>
      </c>
      <c r="O25" s="42">
        <v>128</v>
      </c>
      <c r="P25" s="42">
        <v>1</v>
      </c>
    </row>
    <row r="26" spans="1:16" s="6" customFormat="1">
      <c r="A26" s="41" t="s">
        <v>61</v>
      </c>
      <c r="B26" s="42">
        <v>84</v>
      </c>
      <c r="C26" s="42">
        <v>1045</v>
      </c>
      <c r="D26" s="43">
        <f t="shared" si="1"/>
        <v>8.0382775119617222E-2</v>
      </c>
      <c r="E26" s="42">
        <v>4.8899999999999999E-2</v>
      </c>
      <c r="F26" s="42">
        <v>8.0000000000000004E-4</v>
      </c>
      <c r="G26" s="42">
        <v>0.13350000000000001</v>
      </c>
      <c r="H26" s="42">
        <v>2.2000000000000001E-3</v>
      </c>
      <c r="I26" s="42">
        <v>1.9800000000000002E-2</v>
      </c>
      <c r="J26" s="42">
        <v>2.0000000000000001E-4</v>
      </c>
      <c r="K26" s="42">
        <v>145</v>
      </c>
      <c r="L26" s="42">
        <v>38</v>
      </c>
      <c r="M26" s="42">
        <v>127</v>
      </c>
      <c r="N26" s="42">
        <v>2</v>
      </c>
      <c r="O26" s="42">
        <v>126</v>
      </c>
      <c r="P26" s="42">
        <v>1</v>
      </c>
    </row>
    <row r="27" spans="1:16" s="6" customFormat="1">
      <c r="A27" s="41" t="s">
        <v>62</v>
      </c>
      <c r="B27" s="42">
        <v>100</v>
      </c>
      <c r="C27" s="42">
        <v>1538</v>
      </c>
      <c r="D27" s="43">
        <f t="shared" si="1"/>
        <v>6.5019505851755532E-2</v>
      </c>
      <c r="E27" s="42">
        <v>4.9000000000000002E-2</v>
      </c>
      <c r="F27" s="42">
        <v>6.9999999999999999E-4</v>
      </c>
      <c r="G27" s="42">
        <v>0.13300000000000001</v>
      </c>
      <c r="H27" s="42">
        <v>2.3999999999999998E-3</v>
      </c>
      <c r="I27" s="42">
        <v>1.9699999999999999E-2</v>
      </c>
      <c r="J27" s="42">
        <v>2.0000000000000001E-4</v>
      </c>
      <c r="K27" s="42">
        <v>148</v>
      </c>
      <c r="L27" s="42">
        <v>34</v>
      </c>
      <c r="M27" s="42">
        <v>127</v>
      </c>
      <c r="N27" s="42">
        <v>2</v>
      </c>
      <c r="O27" s="42">
        <v>126</v>
      </c>
      <c r="P27" s="42">
        <v>2</v>
      </c>
    </row>
    <row r="28" spans="1:16" s="6" customFormat="1">
      <c r="A28" s="41" t="s">
        <v>63</v>
      </c>
      <c r="B28" s="42">
        <v>85</v>
      </c>
      <c r="C28" s="42">
        <v>992</v>
      </c>
      <c r="D28" s="43">
        <f t="shared" si="1"/>
        <v>8.5685483870967735E-2</v>
      </c>
      <c r="E28" s="42">
        <v>4.8000000000000001E-2</v>
      </c>
      <c r="F28" s="42">
        <v>6.9999999999999999E-4</v>
      </c>
      <c r="G28" s="42">
        <v>0.13220000000000001</v>
      </c>
      <c r="H28" s="42">
        <v>2.3E-3</v>
      </c>
      <c r="I28" s="42">
        <v>0.02</v>
      </c>
      <c r="J28" s="42">
        <v>2.9999999999999997E-4</v>
      </c>
      <c r="K28" s="42">
        <v>101</v>
      </c>
      <c r="L28" s="42">
        <v>34</v>
      </c>
      <c r="M28" s="42">
        <v>126</v>
      </c>
      <c r="N28" s="42">
        <v>2</v>
      </c>
      <c r="O28" s="42">
        <v>127</v>
      </c>
      <c r="P28" s="42">
        <v>2</v>
      </c>
    </row>
    <row r="29" spans="1:16" s="6" customFormat="1">
      <c r="A29" s="41" t="s">
        <v>64</v>
      </c>
      <c r="B29" s="42">
        <v>165</v>
      </c>
      <c r="C29" s="42">
        <v>941</v>
      </c>
      <c r="D29" s="43">
        <f t="shared" si="1"/>
        <v>0.17534537725823593</v>
      </c>
      <c r="E29" s="42">
        <v>5.1700000000000003E-2</v>
      </c>
      <c r="F29" s="42">
        <v>6.9999999999999999E-4</v>
      </c>
      <c r="G29" s="42">
        <v>0.1404</v>
      </c>
      <c r="H29" s="42">
        <v>2.7000000000000001E-3</v>
      </c>
      <c r="I29" s="42">
        <v>1.9699999999999999E-2</v>
      </c>
      <c r="J29" s="42">
        <v>2.9999999999999997E-4</v>
      </c>
      <c r="K29" s="42">
        <v>271</v>
      </c>
      <c r="L29" s="42">
        <v>33</v>
      </c>
      <c r="M29" s="42">
        <v>133</v>
      </c>
      <c r="N29" s="42">
        <v>3</v>
      </c>
      <c r="O29" s="42">
        <v>126</v>
      </c>
      <c r="P29" s="42">
        <v>2</v>
      </c>
    </row>
    <row r="30" spans="1:16" s="6" customFormat="1">
      <c r="A30" s="41" t="s">
        <v>65</v>
      </c>
      <c r="B30" s="42">
        <v>291</v>
      </c>
      <c r="C30" s="42">
        <v>2250</v>
      </c>
      <c r="D30" s="43">
        <f t="shared" si="1"/>
        <v>0.12933333333333333</v>
      </c>
      <c r="E30" s="42">
        <v>5.3800000000000001E-2</v>
      </c>
      <c r="F30" s="42">
        <v>8.0000000000000004E-4</v>
      </c>
      <c r="G30" s="42">
        <v>0.1454</v>
      </c>
      <c r="H30" s="42">
        <v>2.8E-3</v>
      </c>
      <c r="I30" s="42">
        <v>1.9599999999999999E-2</v>
      </c>
      <c r="J30" s="42">
        <v>2.0000000000000001E-4</v>
      </c>
      <c r="K30" s="42">
        <v>361</v>
      </c>
      <c r="L30" s="42">
        <v>36</v>
      </c>
      <c r="M30" s="42">
        <v>138</v>
      </c>
      <c r="N30" s="42">
        <v>3</v>
      </c>
      <c r="O30" s="42">
        <v>125</v>
      </c>
      <c r="P30" s="42">
        <v>2</v>
      </c>
    </row>
    <row r="31" spans="1:16" s="6" customFormat="1">
      <c r="A31" s="41" t="s">
        <v>66</v>
      </c>
      <c r="B31" s="42">
        <v>365</v>
      </c>
      <c r="C31" s="42">
        <v>3383</v>
      </c>
      <c r="D31" s="43">
        <f t="shared" si="1"/>
        <v>0.10789240319243275</v>
      </c>
      <c r="E31" s="42">
        <v>5.3400000000000003E-2</v>
      </c>
      <c r="F31" s="42">
        <v>5.7999999999999996E-3</v>
      </c>
      <c r="G31" s="42">
        <v>0.1492</v>
      </c>
      <c r="H31" s="42">
        <v>1.1900000000000001E-2</v>
      </c>
      <c r="I31" s="42">
        <v>2.0299999999999999E-2</v>
      </c>
      <c r="J31" s="42">
        <v>8.0000000000000004E-4</v>
      </c>
      <c r="K31" s="42">
        <v>346</v>
      </c>
      <c r="L31" s="42">
        <v>248</v>
      </c>
      <c r="M31" s="42">
        <v>141</v>
      </c>
      <c r="N31" s="42">
        <v>11</v>
      </c>
      <c r="O31" s="42">
        <v>129</v>
      </c>
      <c r="P31" s="42">
        <v>5</v>
      </c>
    </row>
    <row r="32" spans="1:16" s="6" customFormat="1">
      <c r="A32" s="41" t="s">
        <v>67</v>
      </c>
      <c r="B32" s="42">
        <v>287</v>
      </c>
      <c r="C32" s="42">
        <v>3000</v>
      </c>
      <c r="D32" s="43">
        <f t="shared" si="1"/>
        <v>9.5666666666666664E-2</v>
      </c>
      <c r="E32" s="42">
        <v>5.1999999999999998E-2</v>
      </c>
      <c r="F32" s="42">
        <v>5.1000000000000004E-3</v>
      </c>
      <c r="G32" s="42">
        <v>0.1376</v>
      </c>
      <c r="H32" s="42">
        <v>1.03E-2</v>
      </c>
      <c r="I32" s="42">
        <v>1.9199999999999998E-2</v>
      </c>
      <c r="J32" s="42">
        <v>1E-3</v>
      </c>
      <c r="K32" s="42">
        <v>285</v>
      </c>
      <c r="L32" s="42">
        <v>223</v>
      </c>
      <c r="M32" s="42">
        <v>131</v>
      </c>
      <c r="N32" s="42">
        <v>10</v>
      </c>
      <c r="O32" s="42">
        <v>123</v>
      </c>
      <c r="P32" s="42">
        <v>6</v>
      </c>
    </row>
    <row r="33" spans="1:16" s="6" customFormat="1">
      <c r="A33" s="41" t="s">
        <v>68</v>
      </c>
      <c r="B33" s="42">
        <v>427</v>
      </c>
      <c r="C33" s="42">
        <v>4019</v>
      </c>
      <c r="D33" s="43">
        <f t="shared" si="1"/>
        <v>0.10624533466036327</v>
      </c>
      <c r="E33" s="42">
        <v>5.0299999999999997E-2</v>
      </c>
      <c r="F33" s="42">
        <v>4.8999999999999998E-3</v>
      </c>
      <c r="G33" s="42">
        <v>0.13650000000000001</v>
      </c>
      <c r="H33" s="42">
        <v>1.2800000000000001E-2</v>
      </c>
      <c r="I33" s="42">
        <v>1.9699999999999999E-2</v>
      </c>
      <c r="J33" s="42">
        <v>6.9999999999999999E-4</v>
      </c>
      <c r="K33" s="42">
        <v>208</v>
      </c>
      <c r="L33" s="42">
        <v>225</v>
      </c>
      <c r="M33" s="42">
        <v>130</v>
      </c>
      <c r="N33" s="42">
        <v>12</v>
      </c>
      <c r="O33" s="42">
        <v>126</v>
      </c>
      <c r="P33" s="42">
        <v>5</v>
      </c>
    </row>
    <row r="34" spans="1:16" s="6" customFormat="1">
      <c r="A34" s="41" t="s">
        <v>69</v>
      </c>
      <c r="B34" s="42">
        <v>291</v>
      </c>
      <c r="C34" s="42">
        <v>2513</v>
      </c>
      <c r="D34" s="43">
        <f t="shared" si="1"/>
        <v>0.11579785117389574</v>
      </c>
      <c r="E34" s="42">
        <v>5.4300000000000001E-2</v>
      </c>
      <c r="F34" s="42">
        <v>4.7000000000000002E-3</v>
      </c>
      <c r="G34" s="42">
        <v>0.1449</v>
      </c>
      <c r="H34" s="42">
        <v>1.0800000000000001E-2</v>
      </c>
      <c r="I34" s="42">
        <v>1.9400000000000001E-2</v>
      </c>
      <c r="J34" s="42">
        <v>5.9999999999999995E-4</v>
      </c>
      <c r="K34" s="42">
        <v>383</v>
      </c>
      <c r="L34" s="42">
        <v>196</v>
      </c>
      <c r="M34" s="42">
        <v>137</v>
      </c>
      <c r="N34" s="42">
        <v>10</v>
      </c>
      <c r="O34" s="42">
        <v>124</v>
      </c>
      <c r="P34" s="42">
        <v>4</v>
      </c>
    </row>
    <row r="35" spans="1:16" s="6" customFormat="1">
      <c r="A35" s="41" t="s">
        <v>70</v>
      </c>
      <c r="B35" s="42">
        <v>103</v>
      </c>
      <c r="C35" s="42">
        <v>1291</v>
      </c>
      <c r="D35" s="43">
        <f t="shared" si="1"/>
        <v>7.9783113865220759E-2</v>
      </c>
      <c r="E35" s="42">
        <v>4.9200000000000001E-2</v>
      </c>
      <c r="F35" s="42">
        <v>4.3E-3</v>
      </c>
      <c r="G35" s="42">
        <v>0.13400000000000001</v>
      </c>
      <c r="H35" s="42">
        <v>1.24E-2</v>
      </c>
      <c r="I35" s="42">
        <v>1.9800000000000002E-2</v>
      </c>
      <c r="J35" s="42">
        <v>5.9999999999999995E-4</v>
      </c>
      <c r="K35" s="42">
        <v>158</v>
      </c>
      <c r="L35" s="42">
        <v>206</v>
      </c>
      <c r="M35" s="42">
        <v>128</v>
      </c>
      <c r="N35" s="42">
        <v>12</v>
      </c>
      <c r="O35" s="42">
        <v>126</v>
      </c>
      <c r="P35" s="42">
        <v>4</v>
      </c>
    </row>
    <row r="36" spans="1:16" s="6" customFormat="1">
      <c r="A36" s="41" t="s">
        <v>71</v>
      </c>
      <c r="B36" s="42">
        <v>201</v>
      </c>
      <c r="C36" s="42">
        <v>1204</v>
      </c>
      <c r="D36" s="43">
        <f t="shared" si="1"/>
        <v>0.1669435215946844</v>
      </c>
      <c r="E36" s="42">
        <v>5.2999999999999999E-2</v>
      </c>
      <c r="F36" s="42">
        <v>4.7000000000000002E-3</v>
      </c>
      <c r="G36" s="42">
        <v>0.14599999999999999</v>
      </c>
      <c r="H36" s="42">
        <v>1.7500000000000002E-2</v>
      </c>
      <c r="I36" s="42">
        <v>0.02</v>
      </c>
      <c r="J36" s="42">
        <v>5.9999999999999995E-4</v>
      </c>
      <c r="K36" s="42">
        <v>330</v>
      </c>
      <c r="L36" s="42">
        <v>201</v>
      </c>
      <c r="M36" s="42">
        <v>138</v>
      </c>
      <c r="N36" s="42">
        <v>17</v>
      </c>
      <c r="O36" s="42">
        <v>127</v>
      </c>
      <c r="P36" s="42">
        <v>4</v>
      </c>
    </row>
    <row r="37" spans="1:16" s="6" customFormat="1">
      <c r="A37" s="41" t="s">
        <v>72</v>
      </c>
      <c r="B37" s="42">
        <v>1473</v>
      </c>
      <c r="C37" s="42">
        <v>1674</v>
      </c>
      <c r="D37" s="43">
        <f t="shared" si="1"/>
        <v>0.87992831541218641</v>
      </c>
      <c r="E37" s="42">
        <v>5.67E-2</v>
      </c>
      <c r="F37" s="42">
        <v>4.3E-3</v>
      </c>
      <c r="G37" s="42">
        <v>0.15240000000000001</v>
      </c>
      <c r="H37" s="42">
        <v>1.12E-2</v>
      </c>
      <c r="I37" s="42">
        <v>1.95E-2</v>
      </c>
      <c r="J37" s="42">
        <v>8.9999999999999998E-4</v>
      </c>
      <c r="K37" s="42">
        <v>481</v>
      </c>
      <c r="L37" s="42">
        <v>169</v>
      </c>
      <c r="M37" s="42">
        <v>144</v>
      </c>
      <c r="N37" s="42">
        <v>11</v>
      </c>
      <c r="O37" s="42">
        <v>124</v>
      </c>
      <c r="P37" s="42">
        <v>6</v>
      </c>
    </row>
    <row r="38" spans="1:16" s="6" customFormat="1">
      <c r="A38" s="41" t="s">
        <v>73</v>
      </c>
      <c r="B38" s="42">
        <v>77</v>
      </c>
      <c r="C38" s="42">
        <v>694</v>
      </c>
      <c r="D38" s="43">
        <f t="shared" si="1"/>
        <v>0.11095100864553314</v>
      </c>
      <c r="E38" s="42">
        <v>5.2600000000000001E-2</v>
      </c>
      <c r="F38" s="42">
        <v>4.7000000000000002E-3</v>
      </c>
      <c r="G38" s="42">
        <v>0.14630000000000001</v>
      </c>
      <c r="H38" s="42">
        <v>1.11E-2</v>
      </c>
      <c r="I38" s="42">
        <v>2.0199999999999999E-2</v>
      </c>
      <c r="J38" s="42">
        <v>8.0000000000000004E-4</v>
      </c>
      <c r="K38" s="42">
        <v>310</v>
      </c>
      <c r="L38" s="42">
        <v>205</v>
      </c>
      <c r="M38" s="42">
        <v>139</v>
      </c>
      <c r="N38" s="42">
        <v>11</v>
      </c>
      <c r="O38" s="42">
        <v>129</v>
      </c>
      <c r="P38" s="42">
        <v>5</v>
      </c>
    </row>
    <row r="39" spans="1:16" s="6" customFormat="1">
      <c r="A39" s="41" t="s">
        <v>74</v>
      </c>
      <c r="B39" s="42">
        <v>464</v>
      </c>
      <c r="C39" s="42">
        <v>1463</v>
      </c>
      <c r="D39" s="43">
        <f t="shared" si="1"/>
        <v>0.31715652768284347</v>
      </c>
      <c r="E39" s="42">
        <v>5.1999999999999998E-2</v>
      </c>
      <c r="F39" s="42">
        <v>8.0000000000000004E-4</v>
      </c>
      <c r="G39" s="42">
        <v>0.1424</v>
      </c>
      <c r="H39" s="42">
        <v>2.3999999999999998E-3</v>
      </c>
      <c r="I39" s="42">
        <v>1.9900000000000001E-2</v>
      </c>
      <c r="J39" s="42">
        <v>2.0000000000000001E-4</v>
      </c>
      <c r="K39" s="42">
        <v>285</v>
      </c>
      <c r="L39" s="42">
        <v>36</v>
      </c>
      <c r="M39" s="42">
        <v>135</v>
      </c>
      <c r="N39" s="42">
        <v>2</v>
      </c>
      <c r="O39" s="42">
        <v>127</v>
      </c>
      <c r="P39" s="42">
        <v>1</v>
      </c>
    </row>
    <row r="40" spans="1:16" s="6" customFormat="1">
      <c r="A40" s="41" t="s">
        <v>75</v>
      </c>
      <c r="B40" s="42">
        <v>1046</v>
      </c>
      <c r="C40" s="42">
        <v>4886</v>
      </c>
      <c r="D40" s="43">
        <f t="shared" si="1"/>
        <v>0.21408104789193613</v>
      </c>
      <c r="E40" s="42">
        <v>5.3400000000000003E-2</v>
      </c>
      <c r="F40" s="42">
        <v>1.8E-3</v>
      </c>
      <c r="G40" s="42">
        <v>0.14169999999999999</v>
      </c>
      <c r="H40" s="42">
        <v>5.0000000000000001E-3</v>
      </c>
      <c r="I40" s="42">
        <v>1.9300000000000001E-2</v>
      </c>
      <c r="J40" s="42">
        <v>2.0000000000000001E-4</v>
      </c>
      <c r="K40" s="42">
        <v>345</v>
      </c>
      <c r="L40" s="42">
        <v>75</v>
      </c>
      <c r="M40" s="42">
        <v>135</v>
      </c>
      <c r="N40" s="42">
        <v>5</v>
      </c>
      <c r="O40" s="42">
        <v>123</v>
      </c>
      <c r="P40" s="42">
        <v>1</v>
      </c>
    </row>
    <row r="41" spans="1:16" s="6" customFormat="1">
      <c r="A41" s="41" t="s">
        <v>76</v>
      </c>
      <c r="B41" s="42">
        <v>442</v>
      </c>
      <c r="C41" s="42">
        <v>2399</v>
      </c>
      <c r="D41" s="43">
        <f t="shared" si="1"/>
        <v>0.18424343476448521</v>
      </c>
      <c r="E41" s="42">
        <v>5.3900000000000003E-2</v>
      </c>
      <c r="F41" s="42">
        <v>8.9999999999999998E-4</v>
      </c>
      <c r="G41" s="42">
        <v>0.14360000000000001</v>
      </c>
      <c r="H41" s="42">
        <v>3.0999999999999999E-3</v>
      </c>
      <c r="I41" s="42">
        <v>1.9300000000000001E-2</v>
      </c>
      <c r="J41" s="42">
        <v>2.9999999999999997E-4</v>
      </c>
      <c r="K41" s="42">
        <v>369</v>
      </c>
      <c r="L41" s="42">
        <v>36</v>
      </c>
      <c r="M41" s="42">
        <v>136</v>
      </c>
      <c r="N41" s="42">
        <v>3</v>
      </c>
      <c r="O41" s="42">
        <v>123</v>
      </c>
      <c r="P41" s="42">
        <v>2</v>
      </c>
    </row>
    <row r="42" spans="1:16" s="6" customFormat="1">
      <c r="A42" s="41" t="s">
        <v>77</v>
      </c>
      <c r="B42" s="42">
        <v>388</v>
      </c>
      <c r="C42" s="42">
        <v>807</v>
      </c>
      <c r="D42" s="43">
        <f t="shared" si="1"/>
        <v>0.48079306071871125</v>
      </c>
      <c r="E42" s="42">
        <v>5.1799999999999999E-2</v>
      </c>
      <c r="F42" s="42">
        <v>8.9999999999999998E-4</v>
      </c>
      <c r="G42" s="42">
        <v>0.13980000000000001</v>
      </c>
      <c r="H42" s="42">
        <v>4.5999999999999999E-3</v>
      </c>
      <c r="I42" s="42">
        <v>1.9599999999999999E-2</v>
      </c>
      <c r="J42" s="42">
        <v>4.0000000000000002E-4</v>
      </c>
      <c r="K42" s="42">
        <v>275</v>
      </c>
      <c r="L42" s="42">
        <v>38</v>
      </c>
      <c r="M42" s="42">
        <v>133</v>
      </c>
      <c r="N42" s="42">
        <v>4</v>
      </c>
      <c r="O42" s="42">
        <v>125</v>
      </c>
      <c r="P42" s="42">
        <v>3</v>
      </c>
    </row>
    <row r="43" spans="1:16" s="6" customFormat="1">
      <c r="A43" s="44" t="s">
        <v>78</v>
      </c>
      <c r="B43" s="45">
        <v>314</v>
      </c>
      <c r="C43" s="45">
        <v>673</v>
      </c>
      <c r="D43" s="43">
        <f t="shared" si="1"/>
        <v>0.46656760772659733</v>
      </c>
      <c r="E43" s="45">
        <v>5.2600000000000001E-2</v>
      </c>
      <c r="F43" s="45">
        <v>1.1999999999999999E-3</v>
      </c>
      <c r="G43" s="45">
        <v>0.14130000000000001</v>
      </c>
      <c r="H43" s="45">
        <v>3.3E-3</v>
      </c>
      <c r="I43" s="45">
        <v>1.95E-2</v>
      </c>
      <c r="J43" s="45">
        <v>2.0000000000000001E-4</v>
      </c>
      <c r="K43" s="45">
        <v>311</v>
      </c>
      <c r="L43" s="45">
        <v>54</v>
      </c>
      <c r="M43" s="45">
        <v>134</v>
      </c>
      <c r="N43" s="45">
        <v>3</v>
      </c>
      <c r="O43" s="45">
        <v>124</v>
      </c>
      <c r="P43" s="45">
        <v>1</v>
      </c>
    </row>
    <row r="44" spans="1:16" s="6" customFormat="1">
      <c r="A44" s="44" t="s">
        <v>79</v>
      </c>
      <c r="B44" s="45">
        <v>633</v>
      </c>
      <c r="C44" s="45">
        <v>1320</v>
      </c>
      <c r="D44" s="43">
        <f t="shared" si="1"/>
        <v>0.47954545454545455</v>
      </c>
      <c r="E44" s="45">
        <v>5.0799999999999998E-2</v>
      </c>
      <c r="F44" s="45">
        <v>8.9999999999999998E-4</v>
      </c>
      <c r="G44" s="45">
        <v>0.1366</v>
      </c>
      <c r="H44" s="45">
        <v>2.8E-3</v>
      </c>
      <c r="I44" s="45">
        <v>1.95E-2</v>
      </c>
      <c r="J44" s="45">
        <v>2.9999999999999997E-4</v>
      </c>
      <c r="K44" s="45">
        <v>231</v>
      </c>
      <c r="L44" s="45">
        <v>40</v>
      </c>
      <c r="M44" s="45">
        <v>130</v>
      </c>
      <c r="N44" s="45">
        <v>3</v>
      </c>
      <c r="O44" s="45">
        <v>125</v>
      </c>
      <c r="P44" s="45">
        <v>2</v>
      </c>
    </row>
    <row r="45" spans="1:16" s="6" customFormat="1">
      <c r="A45" s="41" t="s">
        <v>80</v>
      </c>
      <c r="B45" s="42">
        <v>2933</v>
      </c>
      <c r="C45" s="42">
        <v>2007</v>
      </c>
      <c r="D45" s="43">
        <f t="shared" si="1"/>
        <v>1.4613851519681116</v>
      </c>
      <c r="E45" s="42">
        <v>4.9399999999999999E-2</v>
      </c>
      <c r="F45" s="42">
        <v>1.1000000000000001E-3</v>
      </c>
      <c r="G45" s="42">
        <v>0.13220000000000001</v>
      </c>
      <c r="H45" s="42">
        <v>3.8999999999999998E-3</v>
      </c>
      <c r="I45" s="42">
        <v>1.9400000000000001E-2</v>
      </c>
      <c r="J45" s="42">
        <v>2.9999999999999997E-4</v>
      </c>
      <c r="K45" s="42">
        <v>167</v>
      </c>
      <c r="L45" s="42">
        <v>53</v>
      </c>
      <c r="M45" s="42">
        <v>126</v>
      </c>
      <c r="N45" s="42">
        <v>4</v>
      </c>
      <c r="O45" s="42">
        <v>124</v>
      </c>
      <c r="P45" s="42">
        <v>2</v>
      </c>
    </row>
    <row r="46" spans="1:16" s="6" customFormat="1">
      <c r="A46" s="41" t="s">
        <v>81</v>
      </c>
      <c r="B46" s="42">
        <v>1195</v>
      </c>
      <c r="C46" s="42">
        <v>2534</v>
      </c>
      <c r="D46" s="43">
        <f t="shared" si="1"/>
        <v>0.47158642462509864</v>
      </c>
      <c r="E46" s="42">
        <v>5.3499999999999999E-2</v>
      </c>
      <c r="F46" s="42">
        <v>5.0000000000000001E-3</v>
      </c>
      <c r="G46" s="42">
        <v>0.1444</v>
      </c>
      <c r="H46" s="42">
        <v>1.18E-2</v>
      </c>
      <c r="I46" s="42">
        <v>1.9599999999999999E-2</v>
      </c>
      <c r="J46" s="42">
        <v>6.9999999999999999E-4</v>
      </c>
      <c r="K46" s="42">
        <v>351</v>
      </c>
      <c r="L46" s="42">
        <v>212</v>
      </c>
      <c r="M46" s="42">
        <v>137</v>
      </c>
      <c r="N46" s="42">
        <v>11</v>
      </c>
      <c r="O46" s="42">
        <v>125</v>
      </c>
      <c r="P46" s="42">
        <v>4</v>
      </c>
    </row>
    <row r="47" spans="1:16" s="6" customFormat="1">
      <c r="A47" s="41" t="s">
        <v>82</v>
      </c>
      <c r="B47" s="42">
        <v>1672</v>
      </c>
      <c r="C47" s="42">
        <v>2775</v>
      </c>
      <c r="D47" s="43">
        <f t="shared" si="1"/>
        <v>0.60252252252252247</v>
      </c>
      <c r="E47" s="42">
        <v>5.5100000000000003E-2</v>
      </c>
      <c r="F47" s="42">
        <v>4.1000000000000003E-3</v>
      </c>
      <c r="G47" s="42">
        <v>0.14949999999999999</v>
      </c>
      <c r="H47" s="42">
        <v>9.9000000000000008E-3</v>
      </c>
      <c r="I47" s="42">
        <v>1.9699999999999999E-2</v>
      </c>
      <c r="J47" s="42">
        <v>6.9999999999999999E-4</v>
      </c>
      <c r="K47" s="42">
        <v>416</v>
      </c>
      <c r="L47" s="42">
        <v>167</v>
      </c>
      <c r="M47" s="42">
        <v>142</v>
      </c>
      <c r="N47" s="42">
        <v>9</v>
      </c>
      <c r="O47" s="42">
        <v>126</v>
      </c>
      <c r="P47" s="42">
        <v>5</v>
      </c>
    </row>
    <row r="48" spans="1:16" s="6" customFormat="1">
      <c r="A48" s="41" t="s">
        <v>83</v>
      </c>
      <c r="B48" s="42">
        <v>554</v>
      </c>
      <c r="C48" s="42">
        <v>2019</v>
      </c>
      <c r="D48" s="43">
        <f t="shared" si="1"/>
        <v>0.27439326399207531</v>
      </c>
      <c r="E48" s="42">
        <v>5.1499999999999997E-2</v>
      </c>
      <c r="F48" s="42">
        <v>4.5999999999999999E-3</v>
      </c>
      <c r="G48" s="42">
        <v>0.14119999999999999</v>
      </c>
      <c r="H48" s="42">
        <v>1.04E-2</v>
      </c>
      <c r="I48" s="42">
        <v>1.9900000000000001E-2</v>
      </c>
      <c r="J48" s="42">
        <v>8.9999999999999998E-4</v>
      </c>
      <c r="K48" s="42">
        <v>262</v>
      </c>
      <c r="L48" s="42">
        <v>204</v>
      </c>
      <c r="M48" s="42">
        <v>134</v>
      </c>
      <c r="N48" s="42">
        <v>10</v>
      </c>
      <c r="O48" s="42">
        <v>127</v>
      </c>
      <c r="P48" s="42">
        <v>6</v>
      </c>
    </row>
    <row r="49" spans="1:16" s="6" customFormat="1">
      <c r="A49" s="41" t="s">
        <v>84</v>
      </c>
      <c r="B49" s="42">
        <v>466</v>
      </c>
      <c r="C49" s="42">
        <v>1089</v>
      </c>
      <c r="D49" s="43">
        <f t="shared" si="1"/>
        <v>0.42791551882460971</v>
      </c>
      <c r="E49" s="42">
        <v>5.0500000000000003E-2</v>
      </c>
      <c r="F49" s="42">
        <v>5.1999999999999998E-3</v>
      </c>
      <c r="G49" s="42">
        <v>0.1366</v>
      </c>
      <c r="H49" s="42">
        <v>8.9999999999999993E-3</v>
      </c>
      <c r="I49" s="42">
        <v>1.9599999999999999E-2</v>
      </c>
      <c r="J49" s="42">
        <v>6.9999999999999999E-4</v>
      </c>
      <c r="K49" s="42">
        <v>216</v>
      </c>
      <c r="L49" s="42">
        <v>238</v>
      </c>
      <c r="M49" s="42">
        <v>130</v>
      </c>
      <c r="N49" s="42">
        <v>9</v>
      </c>
      <c r="O49" s="42">
        <v>125</v>
      </c>
      <c r="P49" s="42">
        <v>5</v>
      </c>
    </row>
    <row r="50" spans="1:16" s="6" customFormat="1">
      <c r="A50" s="44" t="s">
        <v>85</v>
      </c>
      <c r="B50" s="45">
        <v>2143</v>
      </c>
      <c r="C50" s="45">
        <v>3043</v>
      </c>
      <c r="D50" s="46">
        <f t="shared" si="1"/>
        <v>0.70423923759447915</v>
      </c>
      <c r="E50" s="45">
        <v>5.4300000000000001E-2</v>
      </c>
      <c r="F50" s="45">
        <v>4.7999999999999996E-3</v>
      </c>
      <c r="G50" s="45">
        <v>0.1492</v>
      </c>
      <c r="H50" s="45">
        <v>1.23E-2</v>
      </c>
      <c r="I50" s="45">
        <v>1.9900000000000001E-2</v>
      </c>
      <c r="J50" s="45">
        <v>6.9999999999999999E-4</v>
      </c>
      <c r="K50" s="45">
        <v>382</v>
      </c>
      <c r="L50" s="45">
        <v>199</v>
      </c>
      <c r="M50" s="45">
        <v>141</v>
      </c>
      <c r="N50" s="45">
        <v>12</v>
      </c>
      <c r="O50" s="45">
        <v>127</v>
      </c>
      <c r="P50" s="45">
        <v>4</v>
      </c>
    </row>
    <row r="51" spans="1:16" s="6" customFormat="1" ht="27" thickBot="1">
      <c r="A51" s="44" t="s">
        <v>149</v>
      </c>
      <c r="B51" s="45"/>
      <c r="C51" s="45"/>
      <c r="D51" s="43">
        <f>STDEVP(D23:D50)</f>
        <v>0.30936530141553953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</row>
    <row r="52" spans="1:16" s="6" customFormat="1">
      <c r="A52" s="40" t="s">
        <v>158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</row>
    <row r="53" spans="1:16" s="6" customFormat="1">
      <c r="A53" s="41" t="s">
        <v>86</v>
      </c>
      <c r="B53" s="42">
        <v>1514</v>
      </c>
      <c r="C53" s="42">
        <v>4443</v>
      </c>
      <c r="D53" s="43">
        <f>B53/C53</f>
        <v>0.34076074724285393</v>
      </c>
      <c r="E53" s="42">
        <v>5.2600000000000001E-2</v>
      </c>
      <c r="F53" s="42">
        <v>8.0000000000000004E-4</v>
      </c>
      <c r="G53" s="42">
        <v>0.14050000000000001</v>
      </c>
      <c r="H53" s="42">
        <v>2.5999999999999999E-3</v>
      </c>
      <c r="I53" s="42">
        <v>1.9400000000000001E-2</v>
      </c>
      <c r="J53" s="42">
        <v>2.0000000000000001E-4</v>
      </c>
      <c r="K53" s="42">
        <v>312</v>
      </c>
      <c r="L53" s="42">
        <v>35</v>
      </c>
      <c r="M53" s="42">
        <v>133</v>
      </c>
      <c r="N53" s="42">
        <v>2</v>
      </c>
      <c r="O53" s="42">
        <v>124</v>
      </c>
      <c r="P53" s="42">
        <v>2</v>
      </c>
    </row>
    <row r="54" spans="1:16" s="6" customFormat="1">
      <c r="A54" s="41" t="s">
        <v>87</v>
      </c>
      <c r="B54" s="42">
        <v>3131</v>
      </c>
      <c r="C54" s="42">
        <v>3257</v>
      </c>
      <c r="D54" s="43">
        <f t="shared" ref="D54:D80" si="2">B54/C54</f>
        <v>0.9613140927233651</v>
      </c>
      <c r="E54" s="42">
        <v>5.11E-2</v>
      </c>
      <c r="F54" s="42">
        <v>8.0000000000000004E-4</v>
      </c>
      <c r="G54" s="42">
        <v>0.13919999999999999</v>
      </c>
      <c r="H54" s="42">
        <v>2.8999999999999998E-3</v>
      </c>
      <c r="I54" s="42">
        <v>1.9699999999999999E-2</v>
      </c>
      <c r="J54" s="42">
        <v>2.0000000000000001E-4</v>
      </c>
      <c r="K54" s="42">
        <v>246</v>
      </c>
      <c r="L54" s="42">
        <v>38</v>
      </c>
      <c r="M54" s="42">
        <v>132</v>
      </c>
      <c r="N54" s="42">
        <v>3</v>
      </c>
      <c r="O54" s="42">
        <v>126</v>
      </c>
      <c r="P54" s="42">
        <v>1</v>
      </c>
    </row>
    <row r="55" spans="1:16" s="6" customFormat="1">
      <c r="A55" s="41" t="s">
        <v>88</v>
      </c>
      <c r="B55" s="42">
        <v>1136</v>
      </c>
      <c r="C55" s="42">
        <v>2329</v>
      </c>
      <c r="D55" s="43">
        <f t="shared" si="2"/>
        <v>0.48776298840704163</v>
      </c>
      <c r="E55" s="42">
        <v>4.8399999999999999E-2</v>
      </c>
      <c r="F55" s="42">
        <v>8.0000000000000004E-4</v>
      </c>
      <c r="G55" s="42">
        <v>0.1336</v>
      </c>
      <c r="H55" s="42">
        <v>2.3E-3</v>
      </c>
      <c r="I55" s="42">
        <v>0.02</v>
      </c>
      <c r="J55" s="42">
        <v>2.0000000000000001E-4</v>
      </c>
      <c r="K55" s="42">
        <v>120</v>
      </c>
      <c r="L55" s="42">
        <v>40</v>
      </c>
      <c r="M55" s="42">
        <v>127</v>
      </c>
      <c r="N55" s="42">
        <v>2</v>
      </c>
      <c r="O55" s="42">
        <v>128</v>
      </c>
      <c r="P55" s="42">
        <v>1</v>
      </c>
    </row>
    <row r="56" spans="1:16">
      <c r="A56" s="14" t="s">
        <v>89</v>
      </c>
      <c r="B56" s="47">
        <v>1459</v>
      </c>
      <c r="C56" s="47">
        <v>2898</v>
      </c>
      <c r="D56" s="43">
        <f t="shared" si="2"/>
        <v>0.5034506556245687</v>
      </c>
      <c r="E56" s="47">
        <v>4.9399999999999999E-2</v>
      </c>
      <c r="F56" s="47">
        <v>8.0000000000000004E-4</v>
      </c>
      <c r="G56" s="47">
        <v>0.13420000000000001</v>
      </c>
      <c r="H56" s="47">
        <v>2.3E-3</v>
      </c>
      <c r="I56" s="47">
        <v>1.9699999999999999E-2</v>
      </c>
      <c r="J56" s="47">
        <v>2.0000000000000001E-4</v>
      </c>
      <c r="K56" s="47">
        <v>165</v>
      </c>
      <c r="L56" s="47">
        <v>39</v>
      </c>
      <c r="M56" s="47">
        <v>128</v>
      </c>
      <c r="N56" s="47">
        <v>2</v>
      </c>
      <c r="O56" s="47">
        <v>126</v>
      </c>
      <c r="P56" s="47">
        <v>1</v>
      </c>
    </row>
    <row r="57" spans="1:16">
      <c r="A57" s="14" t="s">
        <v>90</v>
      </c>
      <c r="B57" s="47">
        <v>2912</v>
      </c>
      <c r="C57" s="47">
        <v>3769</v>
      </c>
      <c r="D57" s="43">
        <f t="shared" si="2"/>
        <v>0.77261873175908724</v>
      </c>
      <c r="E57" s="47">
        <v>5.0200000000000002E-2</v>
      </c>
      <c r="F57" s="47">
        <v>8.0000000000000004E-4</v>
      </c>
      <c r="G57" s="47">
        <v>0.13650000000000001</v>
      </c>
      <c r="H57" s="47">
        <v>2.3999999999999998E-3</v>
      </c>
      <c r="I57" s="47">
        <v>1.9699999999999999E-2</v>
      </c>
      <c r="J57" s="47">
        <v>2.0000000000000001E-4</v>
      </c>
      <c r="K57" s="47">
        <v>206</v>
      </c>
      <c r="L57" s="47">
        <v>35</v>
      </c>
      <c r="M57" s="47">
        <v>130</v>
      </c>
      <c r="N57" s="47">
        <v>2</v>
      </c>
      <c r="O57" s="47">
        <v>126</v>
      </c>
      <c r="P57" s="47">
        <v>1</v>
      </c>
    </row>
    <row r="58" spans="1:16">
      <c r="A58" s="14" t="s">
        <v>91</v>
      </c>
      <c r="B58" s="47">
        <v>1831</v>
      </c>
      <c r="C58" s="47">
        <v>2670</v>
      </c>
      <c r="D58" s="43">
        <f t="shared" si="2"/>
        <v>0.68576779026217227</v>
      </c>
      <c r="E58" s="47">
        <v>5.4399999999999997E-2</v>
      </c>
      <c r="F58" s="47">
        <v>4.7999999999999996E-3</v>
      </c>
      <c r="G58" s="47">
        <v>0.1406</v>
      </c>
      <c r="H58" s="47">
        <v>1.15E-2</v>
      </c>
      <c r="I58" s="47">
        <v>1.8800000000000001E-2</v>
      </c>
      <c r="J58" s="47">
        <v>5.9999999999999995E-4</v>
      </c>
      <c r="K58" s="47">
        <v>386</v>
      </c>
      <c r="L58" s="47">
        <v>197</v>
      </c>
      <c r="M58" s="47">
        <v>134</v>
      </c>
      <c r="N58" s="47">
        <v>11</v>
      </c>
      <c r="O58" s="47">
        <v>120</v>
      </c>
      <c r="P58" s="47">
        <v>4</v>
      </c>
    </row>
    <row r="59" spans="1:16">
      <c r="A59" s="14" t="s">
        <v>92</v>
      </c>
      <c r="B59" s="47">
        <v>2920</v>
      </c>
      <c r="C59" s="47">
        <v>3491</v>
      </c>
      <c r="D59" s="43">
        <f t="shared" si="2"/>
        <v>0.83643655113148097</v>
      </c>
      <c r="E59" s="47">
        <v>5.7500000000000002E-2</v>
      </c>
      <c r="F59" s="47">
        <v>4.8999999999999998E-3</v>
      </c>
      <c r="G59" s="47">
        <v>0.1525</v>
      </c>
      <c r="H59" s="47">
        <v>1.0999999999999999E-2</v>
      </c>
      <c r="I59" s="47">
        <v>1.9199999999999998E-2</v>
      </c>
      <c r="J59" s="47">
        <v>6.9999999999999999E-4</v>
      </c>
      <c r="K59" s="47">
        <v>512</v>
      </c>
      <c r="L59" s="47">
        <v>188</v>
      </c>
      <c r="M59" s="47">
        <v>144</v>
      </c>
      <c r="N59" s="47">
        <v>10</v>
      </c>
      <c r="O59" s="47">
        <v>123</v>
      </c>
      <c r="P59" s="47">
        <v>4</v>
      </c>
    </row>
    <row r="60" spans="1:16">
      <c r="A60" s="14" t="s">
        <v>93</v>
      </c>
      <c r="B60" s="47">
        <v>2639</v>
      </c>
      <c r="C60" s="47">
        <v>2901</v>
      </c>
      <c r="D60" s="43">
        <f t="shared" si="2"/>
        <v>0.90968631506377107</v>
      </c>
      <c r="E60" s="47">
        <v>5.2900000000000003E-2</v>
      </c>
      <c r="F60" s="47">
        <v>5.1000000000000004E-3</v>
      </c>
      <c r="G60" s="47">
        <v>0.1467</v>
      </c>
      <c r="H60" s="47">
        <v>1.09E-2</v>
      </c>
      <c r="I60" s="47">
        <v>2.01E-2</v>
      </c>
      <c r="J60" s="47">
        <v>6.9999999999999999E-4</v>
      </c>
      <c r="K60" s="47">
        <v>325</v>
      </c>
      <c r="L60" s="47">
        <v>219</v>
      </c>
      <c r="M60" s="47">
        <v>139</v>
      </c>
      <c r="N60" s="47">
        <v>10</v>
      </c>
      <c r="O60" s="47">
        <v>128</v>
      </c>
      <c r="P60" s="47">
        <v>5</v>
      </c>
    </row>
    <row r="61" spans="1:16">
      <c r="A61" s="14" t="s">
        <v>94</v>
      </c>
      <c r="B61" s="47">
        <v>2799</v>
      </c>
      <c r="C61" s="47">
        <v>1942</v>
      </c>
      <c r="D61" s="43">
        <f t="shared" si="2"/>
        <v>1.44129763130793</v>
      </c>
      <c r="E61" s="47">
        <v>5.5199999999999999E-2</v>
      </c>
      <c r="F61" s="47">
        <v>4.4000000000000003E-3</v>
      </c>
      <c r="G61" s="47">
        <v>0.1419</v>
      </c>
      <c r="H61" s="47">
        <v>1.3899999999999999E-2</v>
      </c>
      <c r="I61" s="47">
        <v>1.8599999999999998E-2</v>
      </c>
      <c r="J61" s="47">
        <v>6.9999999999999999E-4</v>
      </c>
      <c r="K61" s="47">
        <v>419</v>
      </c>
      <c r="L61" s="47">
        <v>180</v>
      </c>
      <c r="M61" s="47">
        <v>135</v>
      </c>
      <c r="N61" s="47">
        <v>13</v>
      </c>
      <c r="O61" s="47">
        <v>119</v>
      </c>
      <c r="P61" s="47">
        <v>5</v>
      </c>
    </row>
    <row r="62" spans="1:16">
      <c r="A62" s="14" t="s">
        <v>95</v>
      </c>
      <c r="B62" s="47">
        <v>2338</v>
      </c>
      <c r="C62" s="47">
        <v>2750</v>
      </c>
      <c r="D62" s="43">
        <f t="shared" si="2"/>
        <v>0.85018181818181815</v>
      </c>
      <c r="E62" s="47">
        <v>5.4699999999999999E-2</v>
      </c>
      <c r="F62" s="47">
        <v>4.8999999999999998E-3</v>
      </c>
      <c r="G62" s="47">
        <v>0.1454</v>
      </c>
      <c r="H62" s="47">
        <v>1.2E-2</v>
      </c>
      <c r="I62" s="47">
        <v>1.9300000000000001E-2</v>
      </c>
      <c r="J62" s="47">
        <v>6.9999999999999999E-4</v>
      </c>
      <c r="K62" s="47">
        <v>398</v>
      </c>
      <c r="L62" s="47">
        <v>202</v>
      </c>
      <c r="M62" s="47">
        <v>138</v>
      </c>
      <c r="N62" s="47">
        <v>11</v>
      </c>
      <c r="O62" s="47">
        <v>123</v>
      </c>
      <c r="P62" s="47">
        <v>4</v>
      </c>
    </row>
    <row r="63" spans="1:16">
      <c r="A63" s="14" t="s">
        <v>96</v>
      </c>
      <c r="B63" s="47">
        <v>1292</v>
      </c>
      <c r="C63" s="47">
        <v>2208</v>
      </c>
      <c r="D63" s="43">
        <f t="shared" si="2"/>
        <v>0.58514492753623193</v>
      </c>
      <c r="E63" s="47">
        <v>4.9099999999999998E-2</v>
      </c>
      <c r="F63" s="47">
        <v>8.9999999999999998E-4</v>
      </c>
      <c r="G63" s="47">
        <v>0.13189999999999999</v>
      </c>
      <c r="H63" s="47">
        <v>2.8E-3</v>
      </c>
      <c r="I63" s="47">
        <v>1.95E-2</v>
      </c>
      <c r="J63" s="47">
        <v>2.0000000000000001E-4</v>
      </c>
      <c r="K63" s="47">
        <v>152</v>
      </c>
      <c r="L63" s="47">
        <v>45</v>
      </c>
      <c r="M63" s="47">
        <v>126</v>
      </c>
      <c r="N63" s="47">
        <v>3</v>
      </c>
      <c r="O63" s="47">
        <v>124</v>
      </c>
      <c r="P63" s="47">
        <v>1</v>
      </c>
    </row>
    <row r="64" spans="1:16">
      <c r="A64" s="14" t="s">
        <v>97</v>
      </c>
      <c r="B64" s="47">
        <v>1376</v>
      </c>
      <c r="C64" s="47">
        <v>2921</v>
      </c>
      <c r="D64" s="43">
        <f t="shared" si="2"/>
        <v>0.47107155083875385</v>
      </c>
      <c r="E64" s="47">
        <v>4.8599999999999997E-2</v>
      </c>
      <c r="F64" s="47">
        <v>1.4E-3</v>
      </c>
      <c r="G64" s="47">
        <v>0.13170000000000001</v>
      </c>
      <c r="H64" s="47">
        <v>5.4999999999999997E-3</v>
      </c>
      <c r="I64" s="47">
        <v>1.9699999999999999E-2</v>
      </c>
      <c r="J64" s="47">
        <v>2.9999999999999997E-4</v>
      </c>
      <c r="K64" s="47">
        <v>129</v>
      </c>
      <c r="L64" s="47">
        <v>66</v>
      </c>
      <c r="M64" s="47">
        <v>126</v>
      </c>
      <c r="N64" s="47">
        <v>5</v>
      </c>
      <c r="O64" s="47">
        <v>125</v>
      </c>
      <c r="P64" s="47">
        <v>2</v>
      </c>
    </row>
    <row r="65" spans="1:16">
      <c r="A65" s="14" t="s">
        <v>98</v>
      </c>
      <c r="B65" s="47">
        <v>1190</v>
      </c>
      <c r="C65" s="47">
        <v>3831</v>
      </c>
      <c r="D65" s="43">
        <f t="shared" si="2"/>
        <v>0.31062385800052206</v>
      </c>
      <c r="E65" s="47">
        <v>4.8899999999999999E-2</v>
      </c>
      <c r="F65" s="47">
        <v>8.0000000000000004E-4</v>
      </c>
      <c r="G65" s="47">
        <v>0.1305</v>
      </c>
      <c r="H65" s="47">
        <v>2.0999999999999999E-3</v>
      </c>
      <c r="I65" s="47">
        <v>1.9400000000000001E-2</v>
      </c>
      <c r="J65" s="47">
        <v>2.0000000000000001E-4</v>
      </c>
      <c r="K65" s="47">
        <v>142</v>
      </c>
      <c r="L65" s="47">
        <v>37</v>
      </c>
      <c r="M65" s="47">
        <v>125</v>
      </c>
      <c r="N65" s="47">
        <v>2</v>
      </c>
      <c r="O65" s="47">
        <v>124</v>
      </c>
      <c r="P65" s="47">
        <v>1</v>
      </c>
    </row>
    <row r="66" spans="1:16">
      <c r="A66" s="14" t="s">
        <v>99</v>
      </c>
      <c r="B66" s="47">
        <v>366</v>
      </c>
      <c r="C66" s="47">
        <v>3641</v>
      </c>
      <c r="D66" s="43">
        <f t="shared" si="2"/>
        <v>0.10052183466080747</v>
      </c>
      <c r="E66" s="47">
        <v>4.8899999999999999E-2</v>
      </c>
      <c r="F66" s="47">
        <v>6.9999999999999999E-4</v>
      </c>
      <c r="G66" s="47">
        <v>0.1338</v>
      </c>
      <c r="H66" s="47">
        <v>2.2000000000000001E-3</v>
      </c>
      <c r="I66" s="47">
        <v>1.9800000000000002E-2</v>
      </c>
      <c r="J66" s="47">
        <v>2.0000000000000001E-4</v>
      </c>
      <c r="K66" s="47">
        <v>144</v>
      </c>
      <c r="L66" s="47">
        <v>34</v>
      </c>
      <c r="M66" s="47">
        <v>128</v>
      </c>
      <c r="N66" s="47">
        <v>2</v>
      </c>
      <c r="O66" s="47">
        <v>127</v>
      </c>
      <c r="P66" s="47">
        <v>1</v>
      </c>
    </row>
    <row r="67" spans="1:16">
      <c r="A67" s="14" t="s">
        <v>100</v>
      </c>
      <c r="B67" s="47">
        <v>304</v>
      </c>
      <c r="C67" s="47">
        <v>3202</v>
      </c>
      <c r="D67" s="43">
        <f t="shared" si="2"/>
        <v>9.4940662086196129E-2</v>
      </c>
      <c r="E67" s="47">
        <v>4.9799999999999997E-2</v>
      </c>
      <c r="F67" s="47">
        <v>6.9999999999999999E-4</v>
      </c>
      <c r="G67" s="47">
        <v>0.13439999999999999</v>
      </c>
      <c r="H67" s="47">
        <v>2.2000000000000001E-3</v>
      </c>
      <c r="I67" s="47">
        <v>1.9599999999999999E-2</v>
      </c>
      <c r="J67" s="47">
        <v>2.0000000000000001E-4</v>
      </c>
      <c r="K67" s="47">
        <v>184</v>
      </c>
      <c r="L67" s="47">
        <v>34</v>
      </c>
      <c r="M67" s="47">
        <v>128</v>
      </c>
      <c r="N67" s="47">
        <v>2</v>
      </c>
      <c r="O67" s="47">
        <v>125</v>
      </c>
      <c r="P67" s="47">
        <v>1</v>
      </c>
    </row>
    <row r="68" spans="1:16">
      <c r="A68" s="14" t="s">
        <v>101</v>
      </c>
      <c r="B68" s="47">
        <v>585</v>
      </c>
      <c r="C68" s="47">
        <v>3871</v>
      </c>
      <c r="D68" s="43">
        <f t="shared" si="2"/>
        <v>0.15112374063549469</v>
      </c>
      <c r="E68" s="47">
        <v>4.82E-2</v>
      </c>
      <c r="F68" s="47">
        <v>6.9999999999999999E-4</v>
      </c>
      <c r="G68" s="47">
        <v>0.12790000000000001</v>
      </c>
      <c r="H68" s="47">
        <v>2.2000000000000001E-3</v>
      </c>
      <c r="I68" s="47">
        <v>1.9199999999999998E-2</v>
      </c>
      <c r="J68" s="47">
        <v>2.0000000000000001E-4</v>
      </c>
      <c r="K68" s="47">
        <v>110</v>
      </c>
      <c r="L68" s="47">
        <v>35</v>
      </c>
      <c r="M68" s="47">
        <v>122</v>
      </c>
      <c r="N68" s="47">
        <v>2</v>
      </c>
      <c r="O68" s="47">
        <v>123</v>
      </c>
      <c r="P68" s="47">
        <v>1</v>
      </c>
    </row>
    <row r="69" spans="1:16">
      <c r="A69" s="14" t="s">
        <v>102</v>
      </c>
      <c r="B69" s="47">
        <v>1135</v>
      </c>
      <c r="C69" s="47">
        <v>3686</v>
      </c>
      <c r="D69" s="43">
        <f t="shared" si="2"/>
        <v>0.30792186652197506</v>
      </c>
      <c r="E69" s="47">
        <v>5.0099999999999999E-2</v>
      </c>
      <c r="F69" s="47">
        <v>8.9999999999999998E-4</v>
      </c>
      <c r="G69" s="47">
        <v>0.13070000000000001</v>
      </c>
      <c r="H69" s="47">
        <v>3.0000000000000001E-3</v>
      </c>
      <c r="I69" s="47">
        <v>1.89E-2</v>
      </c>
      <c r="J69" s="47">
        <v>2.0000000000000001E-4</v>
      </c>
      <c r="K69" s="47">
        <v>202</v>
      </c>
      <c r="L69" s="47">
        <v>40</v>
      </c>
      <c r="M69" s="47">
        <v>125</v>
      </c>
      <c r="N69" s="47">
        <v>3</v>
      </c>
      <c r="O69" s="47">
        <v>121</v>
      </c>
      <c r="P69" s="47">
        <v>2</v>
      </c>
    </row>
    <row r="70" spans="1:16">
      <c r="A70" s="14" t="s">
        <v>103</v>
      </c>
      <c r="B70" s="47">
        <v>2142</v>
      </c>
      <c r="C70" s="47">
        <v>3741</v>
      </c>
      <c r="D70" s="43">
        <f t="shared" si="2"/>
        <v>0.5725741780272654</v>
      </c>
      <c r="E70" s="47">
        <v>5.21E-2</v>
      </c>
      <c r="F70" s="47">
        <v>1.1000000000000001E-3</v>
      </c>
      <c r="G70" s="47">
        <v>0.1419</v>
      </c>
      <c r="H70" s="47">
        <v>3.8E-3</v>
      </c>
      <c r="I70" s="47">
        <v>1.9699999999999999E-2</v>
      </c>
      <c r="J70" s="47">
        <v>2.0000000000000001E-4</v>
      </c>
      <c r="K70" s="47">
        <v>290</v>
      </c>
      <c r="L70" s="47">
        <v>48</v>
      </c>
      <c r="M70" s="47">
        <v>135</v>
      </c>
      <c r="N70" s="47">
        <v>4</v>
      </c>
      <c r="O70" s="47">
        <v>126</v>
      </c>
      <c r="P70" s="47">
        <v>2</v>
      </c>
    </row>
    <row r="71" spans="1:16">
      <c r="A71" s="14" t="s">
        <v>104</v>
      </c>
      <c r="B71" s="47">
        <v>570</v>
      </c>
      <c r="C71" s="47">
        <v>2644</v>
      </c>
      <c r="D71" s="43">
        <f t="shared" si="2"/>
        <v>0.21558245083207261</v>
      </c>
      <c r="E71" s="47">
        <v>4.8899999999999999E-2</v>
      </c>
      <c r="F71" s="47">
        <v>6.9999999999999999E-4</v>
      </c>
      <c r="G71" s="47">
        <v>0.13400000000000001</v>
      </c>
      <c r="H71" s="47">
        <v>2.2000000000000001E-3</v>
      </c>
      <c r="I71" s="47">
        <v>1.9900000000000001E-2</v>
      </c>
      <c r="J71" s="47">
        <v>2.0000000000000001E-4</v>
      </c>
      <c r="K71" s="47">
        <v>141</v>
      </c>
      <c r="L71" s="47">
        <v>35</v>
      </c>
      <c r="M71" s="47">
        <v>128</v>
      </c>
      <c r="N71" s="47">
        <v>2</v>
      </c>
      <c r="O71" s="47">
        <v>127</v>
      </c>
      <c r="P71" s="47">
        <v>1</v>
      </c>
    </row>
    <row r="72" spans="1:16">
      <c r="A72" s="14" t="s">
        <v>105</v>
      </c>
      <c r="B72" s="47">
        <v>1338</v>
      </c>
      <c r="C72" s="47">
        <v>3729</v>
      </c>
      <c r="D72" s="43">
        <f t="shared" si="2"/>
        <v>0.3588093322606597</v>
      </c>
      <c r="E72" s="47">
        <v>4.8599999999999997E-2</v>
      </c>
      <c r="F72" s="47">
        <v>1E-3</v>
      </c>
      <c r="G72" s="47">
        <v>0.1321</v>
      </c>
      <c r="H72" s="47">
        <v>2.8999999999999998E-3</v>
      </c>
      <c r="I72" s="47">
        <v>1.9699999999999999E-2</v>
      </c>
      <c r="J72" s="47">
        <v>2.0000000000000001E-4</v>
      </c>
      <c r="K72" s="47">
        <v>128</v>
      </c>
      <c r="L72" s="47">
        <v>49</v>
      </c>
      <c r="M72" s="47">
        <v>126</v>
      </c>
      <c r="N72" s="47">
        <v>3</v>
      </c>
      <c r="O72" s="47">
        <v>126</v>
      </c>
      <c r="P72" s="47">
        <v>1</v>
      </c>
    </row>
    <row r="73" spans="1:16">
      <c r="A73" s="14" t="s">
        <v>106</v>
      </c>
      <c r="B73" s="47">
        <v>2245</v>
      </c>
      <c r="C73" s="47">
        <v>4638</v>
      </c>
      <c r="D73" s="43">
        <f t="shared" si="2"/>
        <v>0.48404484691677446</v>
      </c>
      <c r="E73" s="47">
        <v>5.28E-2</v>
      </c>
      <c r="F73" s="47">
        <v>4.4000000000000003E-3</v>
      </c>
      <c r="G73" s="47">
        <v>0.13950000000000001</v>
      </c>
      <c r="H73" s="47">
        <v>1.14E-2</v>
      </c>
      <c r="I73" s="47">
        <v>1.9199999999999998E-2</v>
      </c>
      <c r="J73" s="47">
        <v>5.9999999999999995E-4</v>
      </c>
      <c r="K73" s="47">
        <v>320</v>
      </c>
      <c r="L73" s="47">
        <v>188</v>
      </c>
      <c r="M73" s="47">
        <v>133</v>
      </c>
      <c r="N73" s="47">
        <v>11</v>
      </c>
      <c r="O73" s="47">
        <v>122</v>
      </c>
      <c r="P73" s="47">
        <v>4</v>
      </c>
    </row>
    <row r="74" spans="1:16">
      <c r="A74" s="14" t="s">
        <v>107</v>
      </c>
      <c r="B74" s="47">
        <v>1664</v>
      </c>
      <c r="C74" s="47">
        <v>2185</v>
      </c>
      <c r="D74" s="43">
        <f t="shared" si="2"/>
        <v>0.76155606407322651</v>
      </c>
      <c r="E74" s="47">
        <v>5.4800000000000001E-2</v>
      </c>
      <c r="F74" s="47">
        <v>4.7999999999999996E-3</v>
      </c>
      <c r="G74" s="47">
        <v>0.15079999999999999</v>
      </c>
      <c r="H74" s="47">
        <v>1.1599999999999999E-2</v>
      </c>
      <c r="I74" s="47">
        <v>1.9900000000000001E-2</v>
      </c>
      <c r="J74" s="47">
        <v>5.9999999999999995E-4</v>
      </c>
      <c r="K74" s="47">
        <v>406</v>
      </c>
      <c r="L74" s="47">
        <v>197</v>
      </c>
      <c r="M74" s="47">
        <v>143</v>
      </c>
      <c r="N74" s="47">
        <v>11</v>
      </c>
      <c r="O74" s="47">
        <v>127</v>
      </c>
      <c r="P74" s="47">
        <v>4</v>
      </c>
    </row>
    <row r="75" spans="1:16">
      <c r="A75" s="14" t="s">
        <v>108</v>
      </c>
      <c r="B75" s="47">
        <v>1284</v>
      </c>
      <c r="C75" s="47">
        <v>3053</v>
      </c>
      <c r="D75" s="43">
        <f t="shared" si="2"/>
        <v>0.42056993121519815</v>
      </c>
      <c r="E75" s="47">
        <v>5.6800000000000003E-2</v>
      </c>
      <c r="F75" s="47">
        <v>4.4999999999999997E-3</v>
      </c>
      <c r="G75" s="47">
        <v>0.14710000000000001</v>
      </c>
      <c r="H75" s="47">
        <v>1.0800000000000001E-2</v>
      </c>
      <c r="I75" s="47">
        <v>1.8800000000000001E-2</v>
      </c>
      <c r="J75" s="47">
        <v>5.9999999999999995E-4</v>
      </c>
      <c r="K75" s="47">
        <v>483</v>
      </c>
      <c r="L75" s="47">
        <v>173</v>
      </c>
      <c r="M75" s="47">
        <v>139</v>
      </c>
      <c r="N75" s="47">
        <v>10</v>
      </c>
      <c r="O75" s="47">
        <v>120</v>
      </c>
      <c r="P75" s="47">
        <v>4</v>
      </c>
    </row>
    <row r="76" spans="1:16">
      <c r="A76" s="14" t="s">
        <v>109</v>
      </c>
      <c r="B76" s="47">
        <v>602</v>
      </c>
      <c r="C76" s="47">
        <v>4052</v>
      </c>
      <c r="D76" s="43">
        <f t="shared" si="2"/>
        <v>0.14856860809476802</v>
      </c>
      <c r="E76" s="47">
        <v>5.6300000000000003E-2</v>
      </c>
      <c r="F76" s="47">
        <v>5.7999999999999996E-3</v>
      </c>
      <c r="G76" s="47">
        <v>0.1545</v>
      </c>
      <c r="H76" s="47">
        <v>9.9000000000000008E-3</v>
      </c>
      <c r="I76" s="47">
        <v>1.9900000000000001E-2</v>
      </c>
      <c r="J76" s="47">
        <v>6.9999999999999999E-4</v>
      </c>
      <c r="K76" s="47">
        <v>463</v>
      </c>
      <c r="L76" s="47">
        <v>229</v>
      </c>
      <c r="M76" s="47">
        <v>146</v>
      </c>
      <c r="N76" s="47">
        <v>9</v>
      </c>
      <c r="O76" s="47">
        <v>127</v>
      </c>
      <c r="P76" s="47">
        <v>5</v>
      </c>
    </row>
    <row r="77" spans="1:16">
      <c r="A77" s="14" t="s">
        <v>110</v>
      </c>
      <c r="B77" s="47">
        <v>438</v>
      </c>
      <c r="C77" s="47">
        <v>3227</v>
      </c>
      <c r="D77" s="43">
        <f t="shared" si="2"/>
        <v>0.13572977998140687</v>
      </c>
      <c r="E77" s="47">
        <v>5.2900000000000003E-2</v>
      </c>
      <c r="F77" s="47">
        <v>4.8999999999999998E-3</v>
      </c>
      <c r="G77" s="47">
        <v>0.14710000000000001</v>
      </c>
      <c r="H77" s="47">
        <v>1.15E-2</v>
      </c>
      <c r="I77" s="47">
        <v>2.0199999999999999E-2</v>
      </c>
      <c r="J77" s="47">
        <v>5.9999999999999995E-4</v>
      </c>
      <c r="K77" s="47">
        <v>325</v>
      </c>
      <c r="L77" s="47">
        <v>209</v>
      </c>
      <c r="M77" s="47">
        <v>139</v>
      </c>
      <c r="N77" s="47">
        <v>11</v>
      </c>
      <c r="O77" s="47">
        <v>129</v>
      </c>
      <c r="P77" s="47">
        <v>4</v>
      </c>
    </row>
    <row r="78" spans="1:16">
      <c r="A78" s="14" t="s">
        <v>111</v>
      </c>
      <c r="B78" s="47">
        <v>1521</v>
      </c>
      <c r="C78" s="47">
        <v>5137</v>
      </c>
      <c r="D78" s="43">
        <f t="shared" si="2"/>
        <v>0.29608721043410552</v>
      </c>
      <c r="E78" s="47">
        <v>5.57E-2</v>
      </c>
      <c r="F78" s="47">
        <v>4.1999999999999997E-3</v>
      </c>
      <c r="G78" s="47">
        <v>0.15359999999999999</v>
      </c>
      <c r="H78" s="47">
        <v>1.23E-2</v>
      </c>
      <c r="I78" s="47">
        <v>0.02</v>
      </c>
      <c r="J78" s="47">
        <v>6.9999999999999999E-4</v>
      </c>
      <c r="K78" s="47">
        <v>441</v>
      </c>
      <c r="L78" s="47">
        <v>170</v>
      </c>
      <c r="M78" s="47">
        <v>145</v>
      </c>
      <c r="N78" s="47">
        <v>12</v>
      </c>
      <c r="O78" s="47">
        <v>128</v>
      </c>
      <c r="P78" s="47">
        <v>5</v>
      </c>
    </row>
    <row r="79" spans="1:16">
      <c r="A79" s="14" t="s">
        <v>112</v>
      </c>
      <c r="B79" s="47">
        <v>477</v>
      </c>
      <c r="C79" s="47">
        <v>1124</v>
      </c>
      <c r="D79" s="43">
        <f t="shared" si="2"/>
        <v>0.42437722419928825</v>
      </c>
      <c r="E79" s="47">
        <v>5.3800000000000001E-2</v>
      </c>
      <c r="F79" s="47">
        <v>4.4999999999999997E-3</v>
      </c>
      <c r="G79" s="47">
        <v>0.1454</v>
      </c>
      <c r="H79" s="47">
        <v>1.12E-2</v>
      </c>
      <c r="I79" s="47">
        <v>1.9599999999999999E-2</v>
      </c>
      <c r="J79" s="47">
        <v>8.0000000000000004E-4</v>
      </c>
      <c r="K79" s="47">
        <v>361</v>
      </c>
      <c r="L79" s="47">
        <v>189</v>
      </c>
      <c r="M79" s="47">
        <v>138</v>
      </c>
      <c r="N79" s="47">
        <v>11</v>
      </c>
      <c r="O79" s="47">
        <v>125</v>
      </c>
      <c r="P79" s="47">
        <v>5</v>
      </c>
    </row>
    <row r="80" spans="1:16">
      <c r="A80" s="14" t="s">
        <v>113</v>
      </c>
      <c r="B80" s="47">
        <v>505</v>
      </c>
      <c r="C80" s="47">
        <v>1795</v>
      </c>
      <c r="D80" s="43">
        <f t="shared" si="2"/>
        <v>0.28133704735376047</v>
      </c>
      <c r="E80" s="47">
        <v>5.1299999999999998E-2</v>
      </c>
      <c r="F80" s="47">
        <v>5.0000000000000001E-3</v>
      </c>
      <c r="G80" s="47">
        <v>0.14099999999999999</v>
      </c>
      <c r="H80" s="47">
        <v>0.01</v>
      </c>
      <c r="I80" s="47">
        <v>1.9900000000000001E-2</v>
      </c>
      <c r="J80" s="47">
        <v>5.9999999999999995E-4</v>
      </c>
      <c r="K80" s="47">
        <v>254</v>
      </c>
      <c r="L80" s="47">
        <v>223</v>
      </c>
      <c r="M80" s="47">
        <v>134</v>
      </c>
      <c r="N80" s="47">
        <v>10</v>
      </c>
      <c r="O80" s="47">
        <v>127</v>
      </c>
      <c r="P80" s="47">
        <v>4</v>
      </c>
    </row>
    <row r="81" spans="1:16">
      <c r="A81" s="17" t="s">
        <v>114</v>
      </c>
      <c r="B81" s="48">
        <v>370</v>
      </c>
      <c r="C81" s="48">
        <v>2807</v>
      </c>
      <c r="D81" s="46">
        <f>B81/C81</f>
        <v>0.13181332383327396</v>
      </c>
      <c r="E81" s="48">
        <v>5.33E-2</v>
      </c>
      <c r="F81" s="48">
        <v>4.5999999999999999E-3</v>
      </c>
      <c r="G81" s="48">
        <v>0.14799999999999999</v>
      </c>
      <c r="H81" s="48">
        <v>1.1599999999999999E-2</v>
      </c>
      <c r="I81" s="48">
        <v>2.01E-2</v>
      </c>
      <c r="J81" s="48">
        <v>1E-3</v>
      </c>
      <c r="K81" s="48">
        <v>344</v>
      </c>
      <c r="L81" s="48">
        <v>196</v>
      </c>
      <c r="M81" s="48">
        <v>140</v>
      </c>
      <c r="N81" s="48">
        <v>11</v>
      </c>
      <c r="O81" s="48">
        <v>128</v>
      </c>
      <c r="P81" s="48">
        <v>6</v>
      </c>
    </row>
    <row r="82" spans="1:16" ht="27" thickBot="1">
      <c r="A82" s="22" t="s">
        <v>149</v>
      </c>
      <c r="B82" s="49"/>
      <c r="C82" s="49"/>
      <c r="D82" s="50">
        <f>STDEVP(D53:D81)</f>
        <v>0.31204406008537222</v>
      </c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</row>
    <row r="83" spans="1:16" ht="16" thickTop="1"/>
  </sheetData>
  <sortState ref="C97:D124">
    <sortCondition descending="1" ref="C97"/>
  </sortState>
  <mergeCells count="16">
    <mergeCell ref="A52:P52"/>
    <mergeCell ref="A4:A6"/>
    <mergeCell ref="B4:B6"/>
    <mergeCell ref="C4:C6"/>
    <mergeCell ref="D4:D6"/>
    <mergeCell ref="E4:J4"/>
    <mergeCell ref="K4:P4"/>
    <mergeCell ref="E5:F5"/>
    <mergeCell ref="G5:H5"/>
    <mergeCell ref="I5:J5"/>
    <mergeCell ref="K5:L5"/>
    <mergeCell ref="A3:P3"/>
    <mergeCell ref="M5:N5"/>
    <mergeCell ref="O5:P5"/>
    <mergeCell ref="A7:P7"/>
    <mergeCell ref="A22:P2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5"/>
  <sheetViews>
    <sheetView tabSelected="1" workbookViewId="0">
      <selection activeCell="D54" sqref="D54"/>
    </sheetView>
  </sheetViews>
  <sheetFormatPr baseColWidth="10" defaultColWidth="8.83203125" defaultRowHeight="15"/>
  <cols>
    <col min="1" max="16384" width="8.83203125" style="5"/>
  </cols>
  <sheetData>
    <row r="1" spans="1:15">
      <c r="A1" s="26" t="s">
        <v>169</v>
      </c>
    </row>
    <row r="2" spans="1:15">
      <c r="A2" s="27" t="s">
        <v>168</v>
      </c>
    </row>
    <row r="3" spans="1:15" ht="16" thickBot="1">
      <c r="A3" s="56" t="s">
        <v>153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4" spans="1:15" ht="17" thickTop="1" thickBot="1">
      <c r="A4" s="31" t="s">
        <v>1</v>
      </c>
      <c r="B4" s="31" t="s">
        <v>38</v>
      </c>
      <c r="C4" s="31" t="s">
        <v>39</v>
      </c>
      <c r="D4" s="33" t="s">
        <v>41</v>
      </c>
      <c r="E4" s="33"/>
      <c r="F4" s="33"/>
      <c r="G4" s="33"/>
      <c r="H4" s="33"/>
      <c r="I4" s="33"/>
      <c r="J4" s="52"/>
      <c r="K4" s="52"/>
      <c r="L4" s="33" t="s">
        <v>42</v>
      </c>
      <c r="M4" s="33"/>
      <c r="N4" s="33"/>
      <c r="O4" s="33"/>
    </row>
    <row r="5" spans="1:15" ht="16" thickBot="1">
      <c r="A5" s="34"/>
      <c r="B5" s="34"/>
      <c r="C5" s="34"/>
      <c r="D5" s="53" t="s">
        <v>198</v>
      </c>
      <c r="E5" s="53"/>
      <c r="F5" s="53" t="s">
        <v>199</v>
      </c>
      <c r="G5" s="53"/>
      <c r="H5" s="53" t="s">
        <v>200</v>
      </c>
      <c r="I5" s="53"/>
      <c r="J5" s="53" t="s">
        <v>202</v>
      </c>
      <c r="K5" s="53"/>
      <c r="L5" s="53" t="s">
        <v>199</v>
      </c>
      <c r="M5" s="53"/>
      <c r="N5" s="53" t="s">
        <v>200</v>
      </c>
      <c r="O5" s="53"/>
    </row>
    <row r="6" spans="1:15" ht="16" thickBot="1">
      <c r="A6" s="37"/>
      <c r="B6" s="37"/>
      <c r="C6" s="37"/>
      <c r="D6" s="54" t="s">
        <v>43</v>
      </c>
      <c r="E6" s="54" t="s">
        <v>201</v>
      </c>
      <c r="F6" s="54" t="s">
        <v>43</v>
      </c>
      <c r="G6" s="54" t="s">
        <v>201</v>
      </c>
      <c r="H6" s="54" t="s">
        <v>43</v>
      </c>
      <c r="I6" s="54" t="s">
        <v>201</v>
      </c>
      <c r="J6" s="54" t="s">
        <v>43</v>
      </c>
      <c r="K6" s="54" t="s">
        <v>201</v>
      </c>
      <c r="L6" s="54" t="s">
        <v>44</v>
      </c>
      <c r="M6" s="54" t="s">
        <v>201</v>
      </c>
      <c r="N6" s="54" t="s">
        <v>44</v>
      </c>
      <c r="O6" s="54" t="s">
        <v>201</v>
      </c>
    </row>
    <row r="7" spans="1:15">
      <c r="A7" s="55" t="s">
        <v>159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</row>
    <row r="8" spans="1:15">
      <c r="A8" s="14" t="s">
        <v>115</v>
      </c>
      <c r="B8" s="14">
        <v>61355</v>
      </c>
      <c r="C8" s="14">
        <v>877</v>
      </c>
      <c r="D8" s="14">
        <v>5.4399999999999997E-2</v>
      </c>
      <c r="E8" s="14">
        <v>3.0000000000000001E-3</v>
      </c>
      <c r="F8" s="14">
        <v>0.1429</v>
      </c>
      <c r="G8" s="14">
        <v>8.0999999999999996E-3</v>
      </c>
      <c r="H8" s="14">
        <v>1.9099999999999999E-2</v>
      </c>
      <c r="I8" s="14">
        <v>2.0000000000000001E-4</v>
      </c>
      <c r="J8" s="14">
        <v>6.8999999999999999E-3</v>
      </c>
      <c r="K8" s="14">
        <v>1E-4</v>
      </c>
      <c r="L8" s="28">
        <v>136</v>
      </c>
      <c r="M8" s="28">
        <v>8</v>
      </c>
      <c r="N8" s="28">
        <v>122</v>
      </c>
      <c r="O8" s="28">
        <v>1</v>
      </c>
    </row>
    <row r="9" spans="1:15">
      <c r="A9" s="14" t="s">
        <v>116</v>
      </c>
      <c r="B9" s="14">
        <v>52705</v>
      </c>
      <c r="C9" s="14">
        <v>763</v>
      </c>
      <c r="D9" s="14">
        <v>5.3800000000000001E-2</v>
      </c>
      <c r="E9" s="14">
        <v>2.5000000000000001E-3</v>
      </c>
      <c r="F9" s="14">
        <v>0.14180000000000001</v>
      </c>
      <c r="G9" s="14">
        <v>6.6E-3</v>
      </c>
      <c r="H9" s="14">
        <v>1.9099999999999999E-2</v>
      </c>
      <c r="I9" s="14">
        <v>2.0000000000000001E-4</v>
      </c>
      <c r="J9" s="14">
        <v>7.1000000000000004E-3</v>
      </c>
      <c r="K9" s="14">
        <v>1E-4</v>
      </c>
      <c r="L9" s="28">
        <v>135</v>
      </c>
      <c r="M9" s="28">
        <v>6</v>
      </c>
      <c r="N9" s="28">
        <v>122</v>
      </c>
      <c r="O9" s="28">
        <v>1</v>
      </c>
    </row>
    <row r="10" spans="1:15">
      <c r="A10" s="14" t="s">
        <v>117</v>
      </c>
      <c r="B10" s="14">
        <v>45686</v>
      </c>
      <c r="C10" s="14">
        <v>742</v>
      </c>
      <c r="D10" s="14">
        <v>5.3699999999999998E-2</v>
      </c>
      <c r="E10" s="14">
        <v>5.4000000000000003E-3</v>
      </c>
      <c r="F10" s="14">
        <v>0.1394</v>
      </c>
      <c r="G10" s="14">
        <v>1.4200000000000001E-2</v>
      </c>
      <c r="H10" s="14">
        <v>1.8800000000000001E-2</v>
      </c>
      <c r="I10" s="14">
        <v>2.0000000000000001E-4</v>
      </c>
      <c r="J10" s="14">
        <v>8.8000000000000005E-3</v>
      </c>
      <c r="K10" s="14">
        <v>2.0000000000000001E-4</v>
      </c>
      <c r="L10" s="28">
        <v>133</v>
      </c>
      <c r="M10" s="28">
        <v>14</v>
      </c>
      <c r="N10" s="28">
        <v>120</v>
      </c>
      <c r="O10" s="28">
        <v>2</v>
      </c>
    </row>
    <row r="11" spans="1:15">
      <c r="A11" s="14" t="s">
        <v>118</v>
      </c>
      <c r="B11" s="14">
        <v>60031</v>
      </c>
      <c r="C11" s="14">
        <v>874</v>
      </c>
      <c r="D11" s="14">
        <v>5.11E-2</v>
      </c>
      <c r="E11" s="14">
        <v>3.3E-3</v>
      </c>
      <c r="F11" s="14">
        <v>0.13450000000000001</v>
      </c>
      <c r="G11" s="14">
        <v>8.6999999999999994E-3</v>
      </c>
      <c r="H11" s="14">
        <v>1.9099999999999999E-2</v>
      </c>
      <c r="I11" s="14">
        <v>2.0000000000000001E-4</v>
      </c>
      <c r="J11" s="14">
        <v>7.1000000000000004E-3</v>
      </c>
      <c r="K11" s="14">
        <v>1E-4</v>
      </c>
      <c r="L11" s="28">
        <v>128</v>
      </c>
      <c r="M11" s="28">
        <v>8</v>
      </c>
      <c r="N11" s="28">
        <v>122</v>
      </c>
      <c r="O11" s="28">
        <v>1</v>
      </c>
    </row>
    <row r="12" spans="1:15">
      <c r="A12" s="14" t="s">
        <v>119</v>
      </c>
      <c r="B12" s="14">
        <v>64314</v>
      </c>
      <c r="C12" s="14">
        <v>928</v>
      </c>
      <c r="D12" s="14">
        <v>5.0500000000000003E-2</v>
      </c>
      <c r="E12" s="14">
        <v>3.2000000000000002E-3</v>
      </c>
      <c r="F12" s="14">
        <v>0.13439999999999999</v>
      </c>
      <c r="G12" s="14">
        <v>8.3999999999999995E-3</v>
      </c>
      <c r="H12" s="14">
        <v>1.9300000000000001E-2</v>
      </c>
      <c r="I12" s="14">
        <v>2.0000000000000001E-4</v>
      </c>
      <c r="J12" s="14">
        <v>7.1000000000000004E-3</v>
      </c>
      <c r="K12" s="14">
        <v>1E-4</v>
      </c>
      <c r="L12" s="28">
        <v>128</v>
      </c>
      <c r="M12" s="28">
        <v>8</v>
      </c>
      <c r="N12" s="28">
        <v>123</v>
      </c>
      <c r="O12" s="28">
        <v>1</v>
      </c>
    </row>
    <row r="13" spans="1:15">
      <c r="A13" s="14" t="s">
        <v>120</v>
      </c>
      <c r="B13" s="14">
        <v>38180</v>
      </c>
      <c r="C13" s="14">
        <v>264</v>
      </c>
      <c r="D13" s="14">
        <v>5.5199999999999999E-2</v>
      </c>
      <c r="E13" s="14">
        <v>3.0999999999999999E-3</v>
      </c>
      <c r="F13" s="14">
        <v>0.14729999999999999</v>
      </c>
      <c r="G13" s="14">
        <v>8.5000000000000006E-3</v>
      </c>
      <c r="H13" s="14">
        <v>1.9400000000000001E-2</v>
      </c>
      <c r="I13" s="14">
        <v>5.0000000000000001E-4</v>
      </c>
      <c r="J13" s="14">
        <v>7.3000000000000001E-3</v>
      </c>
      <c r="K13" s="14">
        <v>1E-4</v>
      </c>
      <c r="L13" s="28">
        <v>140</v>
      </c>
      <c r="M13" s="28">
        <v>8</v>
      </c>
      <c r="N13" s="28">
        <v>124</v>
      </c>
      <c r="O13" s="28">
        <v>3</v>
      </c>
    </row>
    <row r="14" spans="1:15">
      <c r="A14" s="14" t="s">
        <v>121</v>
      </c>
      <c r="B14" s="14">
        <v>80006</v>
      </c>
      <c r="C14" s="14">
        <v>1884</v>
      </c>
      <c r="D14" s="14">
        <v>5.5399999999999998E-2</v>
      </c>
      <c r="E14" s="14">
        <v>2.2000000000000001E-3</v>
      </c>
      <c r="F14" s="14">
        <v>0.14460000000000001</v>
      </c>
      <c r="G14" s="14">
        <v>5.7000000000000002E-3</v>
      </c>
      <c r="H14" s="14">
        <v>1.89E-2</v>
      </c>
      <c r="I14" s="14">
        <v>2.0000000000000001E-4</v>
      </c>
      <c r="J14" s="14">
        <v>7.3000000000000001E-3</v>
      </c>
      <c r="K14" s="14">
        <v>1E-4</v>
      </c>
      <c r="L14" s="28">
        <v>137</v>
      </c>
      <c r="M14" s="28">
        <v>5</v>
      </c>
      <c r="N14" s="28">
        <v>121</v>
      </c>
      <c r="O14" s="28">
        <v>1</v>
      </c>
    </row>
    <row r="15" spans="1:15">
      <c r="A15" s="14" t="s">
        <v>86</v>
      </c>
      <c r="B15" s="14">
        <v>85589</v>
      </c>
      <c r="C15" s="14">
        <v>245</v>
      </c>
      <c r="D15" s="14">
        <v>5.6000000000000001E-2</v>
      </c>
      <c r="E15" s="14">
        <v>4.0000000000000001E-3</v>
      </c>
      <c r="F15" s="14">
        <v>0.15029999999999999</v>
      </c>
      <c r="G15" s="14">
        <v>9.1000000000000004E-3</v>
      </c>
      <c r="H15" s="14">
        <v>1.95E-2</v>
      </c>
      <c r="I15" s="14">
        <v>4.0000000000000002E-4</v>
      </c>
      <c r="J15" s="14">
        <v>5.7000000000000002E-3</v>
      </c>
      <c r="K15" s="14">
        <v>1E-4</v>
      </c>
      <c r="L15" s="28">
        <v>142</v>
      </c>
      <c r="M15" s="28">
        <v>9</v>
      </c>
      <c r="N15" s="28">
        <v>124</v>
      </c>
      <c r="O15" s="28">
        <v>2</v>
      </c>
    </row>
    <row r="16" spans="1:15">
      <c r="A16" s="14" t="s">
        <v>122</v>
      </c>
      <c r="B16" s="14">
        <v>11900</v>
      </c>
      <c r="C16" s="14">
        <v>49</v>
      </c>
      <c r="D16" s="14">
        <v>5.4199999999999998E-2</v>
      </c>
      <c r="E16" s="14">
        <v>5.0000000000000001E-3</v>
      </c>
      <c r="F16" s="14">
        <v>0.14729999999999999</v>
      </c>
      <c r="G16" s="14">
        <v>1.38E-2</v>
      </c>
      <c r="H16" s="14">
        <v>1.9699999999999999E-2</v>
      </c>
      <c r="I16" s="14">
        <v>5.0000000000000001E-4</v>
      </c>
      <c r="J16" s="14">
        <v>6.1000000000000004E-3</v>
      </c>
      <c r="K16" s="14">
        <v>1E-4</v>
      </c>
      <c r="L16" s="28">
        <v>139</v>
      </c>
      <c r="M16" s="28">
        <v>13</v>
      </c>
      <c r="N16" s="28">
        <v>126</v>
      </c>
      <c r="O16" s="28">
        <v>3</v>
      </c>
    </row>
    <row r="17" spans="1:15">
      <c r="A17" s="14" t="s">
        <v>123</v>
      </c>
      <c r="B17" s="14">
        <v>34614</v>
      </c>
      <c r="C17" s="14">
        <v>100</v>
      </c>
      <c r="D17" s="14">
        <v>5.5500000000000001E-2</v>
      </c>
      <c r="E17" s="14">
        <v>5.1999999999999998E-3</v>
      </c>
      <c r="F17" s="14">
        <v>0.1477</v>
      </c>
      <c r="G17" s="14">
        <v>1.4800000000000001E-2</v>
      </c>
      <c r="H17" s="14">
        <v>1.9300000000000001E-2</v>
      </c>
      <c r="I17" s="14">
        <v>5.0000000000000001E-4</v>
      </c>
      <c r="J17" s="14">
        <v>5.7000000000000002E-3</v>
      </c>
      <c r="K17" s="14">
        <v>1E-4</v>
      </c>
      <c r="L17" s="28">
        <v>140</v>
      </c>
      <c r="M17" s="28">
        <v>14</v>
      </c>
      <c r="N17" s="28">
        <v>123</v>
      </c>
      <c r="O17" s="28">
        <v>3</v>
      </c>
    </row>
    <row r="18" spans="1:15">
      <c r="A18" s="14" t="s">
        <v>124</v>
      </c>
      <c r="B18" s="14">
        <v>27818</v>
      </c>
      <c r="C18" s="14">
        <v>92</v>
      </c>
      <c r="D18" s="14">
        <v>5.4899999999999997E-2</v>
      </c>
      <c r="E18" s="14">
        <v>4.4999999999999997E-3</v>
      </c>
      <c r="F18" s="14">
        <v>0.151</v>
      </c>
      <c r="G18" s="14">
        <v>1.29E-2</v>
      </c>
      <c r="H18" s="14">
        <v>0.02</v>
      </c>
      <c r="I18" s="14">
        <v>5.9999999999999995E-4</v>
      </c>
      <c r="J18" s="14">
        <v>6.3E-3</v>
      </c>
      <c r="K18" s="14">
        <v>1E-4</v>
      </c>
      <c r="L18" s="28">
        <v>143</v>
      </c>
      <c r="M18" s="28">
        <v>12</v>
      </c>
      <c r="N18" s="28">
        <v>127</v>
      </c>
      <c r="O18" s="28">
        <v>4</v>
      </c>
    </row>
    <row r="19" spans="1:15">
      <c r="A19" s="14" t="s">
        <v>96</v>
      </c>
      <c r="B19" s="14">
        <v>15353</v>
      </c>
      <c r="C19" s="14">
        <v>66</v>
      </c>
      <c r="D19" s="14">
        <v>5.6399999999999999E-2</v>
      </c>
      <c r="E19" s="14">
        <v>3.0000000000000001E-3</v>
      </c>
      <c r="F19" s="14">
        <v>0.14549999999999999</v>
      </c>
      <c r="G19" s="14">
        <v>8.6E-3</v>
      </c>
      <c r="H19" s="14">
        <v>1.8700000000000001E-2</v>
      </c>
      <c r="I19" s="14">
        <v>6.9999999999999999E-4</v>
      </c>
      <c r="J19" s="14">
        <v>6.4999999999999997E-3</v>
      </c>
      <c r="K19" s="14">
        <v>1E-4</v>
      </c>
      <c r="L19" s="28">
        <v>138</v>
      </c>
      <c r="M19" s="28">
        <v>8</v>
      </c>
      <c r="N19" s="28">
        <v>119</v>
      </c>
      <c r="O19" s="28">
        <v>5</v>
      </c>
    </row>
    <row r="20" spans="1:15">
      <c r="A20" s="14" t="s">
        <v>97</v>
      </c>
      <c r="B20" s="14">
        <v>28048</v>
      </c>
      <c r="C20" s="14">
        <v>144</v>
      </c>
      <c r="D20" s="14">
        <v>5.6599999999999998E-2</v>
      </c>
      <c r="E20" s="14">
        <v>1.5E-3</v>
      </c>
      <c r="F20" s="14">
        <v>0.15429999999999999</v>
      </c>
      <c r="G20" s="14">
        <v>3.7000000000000002E-3</v>
      </c>
      <c r="H20" s="14">
        <v>1.9800000000000002E-2</v>
      </c>
      <c r="I20" s="14">
        <v>2.9999999999999997E-4</v>
      </c>
      <c r="J20" s="14">
        <v>6.6E-3</v>
      </c>
      <c r="K20" s="14">
        <v>1E-4</v>
      </c>
      <c r="L20" s="28">
        <v>146</v>
      </c>
      <c r="M20" s="28">
        <v>4</v>
      </c>
      <c r="N20" s="28">
        <v>126</v>
      </c>
      <c r="O20" s="28">
        <v>2</v>
      </c>
    </row>
    <row r="21" spans="1:15">
      <c r="A21" s="14" t="s">
        <v>100</v>
      </c>
      <c r="B21" s="14">
        <v>30815</v>
      </c>
      <c r="C21" s="14">
        <v>159</v>
      </c>
      <c r="D21" s="14">
        <v>5.2400000000000002E-2</v>
      </c>
      <c r="E21" s="14">
        <v>1.1999999999999999E-3</v>
      </c>
      <c r="F21" s="14">
        <v>0.14149999999999999</v>
      </c>
      <c r="G21" s="14">
        <v>2.8999999999999998E-3</v>
      </c>
      <c r="H21" s="14">
        <v>1.9599999999999999E-2</v>
      </c>
      <c r="I21" s="14">
        <v>2.9999999999999997E-4</v>
      </c>
      <c r="J21" s="14">
        <v>6.7000000000000002E-3</v>
      </c>
      <c r="K21" s="14">
        <v>1E-4</v>
      </c>
      <c r="L21" s="28">
        <v>134</v>
      </c>
      <c r="M21" s="28">
        <v>3</v>
      </c>
      <c r="N21" s="28">
        <v>125</v>
      </c>
      <c r="O21" s="28">
        <v>2</v>
      </c>
    </row>
    <row r="22" spans="1:15">
      <c r="A22" s="14" t="s">
        <v>101</v>
      </c>
      <c r="B22" s="14">
        <v>32524</v>
      </c>
      <c r="C22" s="14">
        <v>180</v>
      </c>
      <c r="D22" s="14">
        <v>5.8200000000000002E-2</v>
      </c>
      <c r="E22" s="14">
        <v>1.4E-3</v>
      </c>
      <c r="F22" s="14">
        <v>0.1527</v>
      </c>
      <c r="G22" s="14">
        <v>3.0000000000000001E-3</v>
      </c>
      <c r="H22" s="14">
        <v>1.9E-2</v>
      </c>
      <c r="I22" s="14">
        <v>2.9999999999999997E-4</v>
      </c>
      <c r="J22" s="14">
        <v>6.6E-3</v>
      </c>
      <c r="K22" s="14">
        <v>1E-4</v>
      </c>
      <c r="L22" s="28">
        <v>144</v>
      </c>
      <c r="M22" s="28">
        <v>3</v>
      </c>
      <c r="N22" s="28">
        <v>122</v>
      </c>
      <c r="O22" s="28">
        <v>2</v>
      </c>
    </row>
    <row r="23" spans="1:15">
      <c r="A23" s="14" t="s">
        <v>125</v>
      </c>
      <c r="B23" s="14">
        <v>29686</v>
      </c>
      <c r="C23" s="14">
        <v>84</v>
      </c>
      <c r="D23" s="14">
        <v>5.2600000000000001E-2</v>
      </c>
      <c r="E23" s="14">
        <v>6.4999999999999997E-3</v>
      </c>
      <c r="F23" s="14">
        <v>0.1424</v>
      </c>
      <c r="G23" s="14">
        <v>5.3E-3</v>
      </c>
      <c r="H23" s="14">
        <v>1.9599999999999999E-2</v>
      </c>
      <c r="I23" s="14">
        <v>5.0000000000000001E-4</v>
      </c>
      <c r="J23" s="14">
        <v>6.7999999999999996E-3</v>
      </c>
      <c r="K23" s="14">
        <v>1E-4</v>
      </c>
      <c r="L23" s="28">
        <v>135</v>
      </c>
      <c r="M23" s="28">
        <v>5</v>
      </c>
      <c r="N23" s="28">
        <v>125</v>
      </c>
      <c r="O23" s="28">
        <v>3</v>
      </c>
    </row>
    <row r="24" spans="1:15">
      <c r="A24" s="14" t="s">
        <v>126</v>
      </c>
      <c r="B24" s="14">
        <v>63757</v>
      </c>
      <c r="C24" s="14">
        <v>200</v>
      </c>
      <c r="D24" s="14">
        <v>5.0299999999999997E-2</v>
      </c>
      <c r="E24" s="14">
        <v>2.3E-3</v>
      </c>
      <c r="F24" s="14">
        <v>0.13589999999999999</v>
      </c>
      <c r="G24" s="14">
        <v>5.7000000000000002E-3</v>
      </c>
      <c r="H24" s="14">
        <v>1.9599999999999999E-2</v>
      </c>
      <c r="I24" s="14">
        <v>5.0000000000000001E-4</v>
      </c>
      <c r="J24" s="14">
        <v>6.4000000000000003E-3</v>
      </c>
      <c r="K24" s="14">
        <v>1E-4</v>
      </c>
      <c r="L24" s="28">
        <v>129</v>
      </c>
      <c r="M24" s="28">
        <v>5</v>
      </c>
      <c r="N24" s="28">
        <v>125</v>
      </c>
      <c r="O24" s="28">
        <v>3</v>
      </c>
    </row>
    <row r="25" spans="1:15">
      <c r="A25" s="14" t="s">
        <v>127</v>
      </c>
      <c r="B25" s="14">
        <v>34271</v>
      </c>
      <c r="C25" s="14">
        <v>123</v>
      </c>
      <c r="D25" s="14">
        <v>5.5300000000000002E-2</v>
      </c>
      <c r="E25" s="14">
        <v>2.3E-3</v>
      </c>
      <c r="F25" s="14">
        <v>0.15</v>
      </c>
      <c r="G25" s="14">
        <v>5.1000000000000004E-3</v>
      </c>
      <c r="H25" s="14">
        <v>1.9699999999999999E-2</v>
      </c>
      <c r="I25" s="14">
        <v>5.0000000000000001E-4</v>
      </c>
      <c r="J25" s="14">
        <v>6.4000000000000003E-3</v>
      </c>
      <c r="K25" s="14">
        <v>1E-4</v>
      </c>
      <c r="L25" s="28">
        <v>142</v>
      </c>
      <c r="M25" s="28">
        <v>5</v>
      </c>
      <c r="N25" s="28">
        <v>126</v>
      </c>
      <c r="O25" s="28">
        <v>3</v>
      </c>
    </row>
    <row r="26" spans="1:15">
      <c r="A26" s="14" t="s">
        <v>128</v>
      </c>
      <c r="B26" s="14">
        <v>42596</v>
      </c>
      <c r="C26" s="14">
        <v>144</v>
      </c>
      <c r="D26" s="14">
        <v>5.3800000000000001E-2</v>
      </c>
      <c r="E26" s="14">
        <v>1.2999999999999999E-3</v>
      </c>
      <c r="F26" s="14">
        <v>0.14499999999999999</v>
      </c>
      <c r="G26" s="14">
        <v>3.0999999999999999E-3</v>
      </c>
      <c r="H26" s="14">
        <v>1.9599999999999999E-2</v>
      </c>
      <c r="I26" s="14">
        <v>2.9999999999999997E-4</v>
      </c>
      <c r="J26" s="14">
        <v>6.7999999999999996E-3</v>
      </c>
      <c r="K26" s="14">
        <v>1E-4</v>
      </c>
      <c r="L26" s="28">
        <v>137</v>
      </c>
      <c r="M26" s="28">
        <v>3</v>
      </c>
      <c r="N26" s="28">
        <v>125</v>
      </c>
      <c r="O26" s="28">
        <v>2</v>
      </c>
    </row>
    <row r="27" spans="1:15">
      <c r="A27" s="14" t="s">
        <v>129</v>
      </c>
      <c r="B27" s="14">
        <v>62578</v>
      </c>
      <c r="C27" s="14">
        <v>304</v>
      </c>
      <c r="D27" s="14">
        <v>5.04E-2</v>
      </c>
      <c r="E27" s="14">
        <v>8.0000000000000004E-4</v>
      </c>
      <c r="F27" s="14">
        <v>0.1338</v>
      </c>
      <c r="G27" s="14">
        <v>2.3999999999999998E-3</v>
      </c>
      <c r="H27" s="14">
        <v>1.9300000000000001E-2</v>
      </c>
      <c r="I27" s="14">
        <v>2.0000000000000001E-4</v>
      </c>
      <c r="J27" s="14">
        <v>8.2000000000000007E-3</v>
      </c>
      <c r="K27" s="14">
        <v>1E-4</v>
      </c>
      <c r="L27" s="28">
        <v>127</v>
      </c>
      <c r="M27" s="28">
        <v>2</v>
      </c>
      <c r="N27" s="28">
        <v>128</v>
      </c>
      <c r="O27" s="28">
        <v>1</v>
      </c>
    </row>
    <row r="28" spans="1:15">
      <c r="A28" s="14" t="s">
        <v>130</v>
      </c>
      <c r="B28" s="14">
        <v>80812</v>
      </c>
      <c r="C28" s="14">
        <v>407</v>
      </c>
      <c r="D28" s="14">
        <v>5.16E-2</v>
      </c>
      <c r="E28" s="14">
        <v>2.2000000000000001E-3</v>
      </c>
      <c r="F28" s="14">
        <v>0.13830000000000001</v>
      </c>
      <c r="G28" s="14">
        <v>5.7999999999999996E-3</v>
      </c>
      <c r="H28" s="14">
        <v>1.95E-2</v>
      </c>
      <c r="I28" s="14">
        <v>2.9999999999999997E-4</v>
      </c>
      <c r="J28" s="14">
        <v>6.4999999999999997E-3</v>
      </c>
      <c r="K28" s="14">
        <v>1E-4</v>
      </c>
      <c r="L28" s="28">
        <v>128</v>
      </c>
      <c r="M28" s="28">
        <v>2</v>
      </c>
      <c r="N28" s="28">
        <v>126</v>
      </c>
      <c r="O28" s="28">
        <v>1</v>
      </c>
    </row>
    <row r="29" spans="1:15">
      <c r="A29" s="14" t="s">
        <v>131</v>
      </c>
      <c r="B29" s="14">
        <v>37237</v>
      </c>
      <c r="C29" s="14">
        <v>122</v>
      </c>
      <c r="D29" s="14">
        <v>5.6800000000000003E-2</v>
      </c>
      <c r="E29" s="14">
        <v>1.2999999999999999E-3</v>
      </c>
      <c r="F29" s="14">
        <v>0.1502</v>
      </c>
      <c r="G29" s="14">
        <v>3.0999999999999999E-3</v>
      </c>
      <c r="H29" s="14">
        <v>1.9199999999999998E-2</v>
      </c>
      <c r="I29" s="14">
        <v>2.9999999999999997E-4</v>
      </c>
      <c r="J29" s="14">
        <v>6.8999999999999999E-3</v>
      </c>
      <c r="K29" s="14">
        <v>1E-4</v>
      </c>
      <c r="L29" s="28">
        <v>130</v>
      </c>
      <c r="M29" s="28">
        <v>2</v>
      </c>
      <c r="N29" s="28">
        <v>126</v>
      </c>
      <c r="O29" s="28">
        <v>1</v>
      </c>
    </row>
    <row r="30" spans="1:15">
      <c r="A30" s="14" t="s">
        <v>132</v>
      </c>
      <c r="B30" s="14">
        <v>55361</v>
      </c>
      <c r="C30" s="14">
        <v>232</v>
      </c>
      <c r="D30" s="14">
        <v>5.16E-2</v>
      </c>
      <c r="E30" s="14">
        <v>8.9999999999999998E-4</v>
      </c>
      <c r="F30" s="14">
        <v>0.1353</v>
      </c>
      <c r="G30" s="14">
        <v>2.5000000000000001E-3</v>
      </c>
      <c r="H30" s="14">
        <v>1.9E-2</v>
      </c>
      <c r="I30" s="14">
        <v>2.0000000000000001E-4</v>
      </c>
      <c r="J30" s="14">
        <v>7.3000000000000001E-3</v>
      </c>
      <c r="K30" s="14">
        <v>1E-4</v>
      </c>
      <c r="L30" s="28">
        <v>134</v>
      </c>
      <c r="M30" s="28">
        <v>11</v>
      </c>
      <c r="N30" s="28">
        <v>120</v>
      </c>
      <c r="O30" s="28">
        <v>4</v>
      </c>
    </row>
    <row r="31" spans="1:15">
      <c r="A31" s="14" t="s">
        <v>133</v>
      </c>
      <c r="B31" s="14">
        <v>62626</v>
      </c>
      <c r="C31" s="14">
        <v>219</v>
      </c>
      <c r="D31" s="14">
        <v>5.1700000000000003E-2</v>
      </c>
      <c r="E31" s="14">
        <v>3.3999999999999998E-3</v>
      </c>
      <c r="F31" s="14">
        <v>0.13700000000000001</v>
      </c>
      <c r="G31" s="14">
        <v>7.9000000000000008E-3</v>
      </c>
      <c r="H31" s="14">
        <v>1.9199999999999998E-2</v>
      </c>
      <c r="I31" s="14">
        <v>4.0000000000000002E-4</v>
      </c>
      <c r="J31" s="14">
        <v>6.7999999999999996E-3</v>
      </c>
      <c r="K31" s="14">
        <v>1E-4</v>
      </c>
      <c r="L31" s="28">
        <v>144</v>
      </c>
      <c r="M31" s="28">
        <v>10</v>
      </c>
      <c r="N31" s="28">
        <v>123</v>
      </c>
      <c r="O31" s="28">
        <v>4</v>
      </c>
    </row>
    <row r="32" spans="1:15">
      <c r="A32" s="14" t="s">
        <v>134</v>
      </c>
      <c r="B32" s="14">
        <v>52888</v>
      </c>
      <c r="C32" s="14">
        <v>346</v>
      </c>
      <c r="D32" s="14">
        <v>5.33E-2</v>
      </c>
      <c r="E32" s="14">
        <v>1.2999999999999999E-3</v>
      </c>
      <c r="F32" s="14">
        <v>0.14530000000000001</v>
      </c>
      <c r="G32" s="14">
        <v>3.5999999999999999E-3</v>
      </c>
      <c r="H32" s="14">
        <v>1.9800000000000002E-2</v>
      </c>
      <c r="I32" s="14">
        <v>2.0000000000000001E-4</v>
      </c>
      <c r="J32" s="14">
        <v>6.8999999999999999E-3</v>
      </c>
      <c r="K32" s="14">
        <v>1E-4</v>
      </c>
      <c r="L32" s="28">
        <v>139</v>
      </c>
      <c r="M32" s="28">
        <v>10</v>
      </c>
      <c r="N32" s="28">
        <v>128</v>
      </c>
      <c r="O32" s="28">
        <v>5</v>
      </c>
    </row>
    <row r="33" spans="1:15">
      <c r="A33" s="14" t="s">
        <v>135</v>
      </c>
      <c r="B33" s="14">
        <v>60754</v>
      </c>
      <c r="C33" s="14">
        <v>279</v>
      </c>
      <c r="D33" s="14">
        <v>4.9200000000000001E-2</v>
      </c>
      <c r="E33" s="14">
        <v>1.6000000000000001E-3</v>
      </c>
      <c r="F33" s="14">
        <v>0.13220000000000001</v>
      </c>
      <c r="G33" s="14">
        <v>4.0000000000000001E-3</v>
      </c>
      <c r="H33" s="14">
        <v>1.95E-2</v>
      </c>
      <c r="I33" s="14">
        <v>2.9999999999999997E-4</v>
      </c>
      <c r="J33" s="14">
        <v>7.1999999999999998E-3</v>
      </c>
      <c r="K33" s="14">
        <v>1E-4</v>
      </c>
      <c r="L33" s="28">
        <v>135</v>
      </c>
      <c r="M33" s="28">
        <v>13</v>
      </c>
      <c r="N33" s="28">
        <v>119</v>
      </c>
      <c r="O33" s="28">
        <v>5</v>
      </c>
    </row>
    <row r="34" spans="1:15">
      <c r="A34" s="14" t="s">
        <v>136</v>
      </c>
      <c r="B34" s="14">
        <v>88139</v>
      </c>
      <c r="C34" s="14">
        <v>432</v>
      </c>
      <c r="D34" s="14">
        <v>5.2699999999999997E-2</v>
      </c>
      <c r="E34" s="14">
        <v>3.5999999999999999E-3</v>
      </c>
      <c r="F34" s="14">
        <v>0.14349999999999999</v>
      </c>
      <c r="G34" s="14">
        <v>9.7999999999999997E-3</v>
      </c>
      <c r="H34" s="14">
        <v>1.9699999999999999E-2</v>
      </c>
      <c r="I34" s="14">
        <v>2.9999999999999997E-4</v>
      </c>
      <c r="J34" s="14">
        <v>6.6E-3</v>
      </c>
      <c r="K34" s="14">
        <v>1E-4</v>
      </c>
      <c r="L34" s="28">
        <v>138</v>
      </c>
      <c r="M34" s="28">
        <v>11</v>
      </c>
      <c r="N34" s="28">
        <v>123</v>
      </c>
      <c r="O34" s="28">
        <v>4</v>
      </c>
    </row>
    <row r="35" spans="1:15">
      <c r="A35" s="14" t="s">
        <v>137</v>
      </c>
      <c r="B35" s="14">
        <v>21141</v>
      </c>
      <c r="C35" s="14">
        <v>102</v>
      </c>
      <c r="D35" s="14">
        <v>5.3900000000000003E-2</v>
      </c>
      <c r="E35" s="14">
        <v>2.2000000000000001E-3</v>
      </c>
      <c r="F35" s="14">
        <v>0.1474</v>
      </c>
      <c r="G35" s="14">
        <v>5.0000000000000001E-3</v>
      </c>
      <c r="H35" s="14">
        <v>1.9800000000000002E-2</v>
      </c>
      <c r="I35" s="14">
        <v>5.0000000000000001E-4</v>
      </c>
      <c r="J35" s="14">
        <v>7.1999999999999998E-3</v>
      </c>
      <c r="K35" s="14">
        <v>1E-4</v>
      </c>
      <c r="L35" s="28">
        <v>126</v>
      </c>
      <c r="M35" s="28">
        <v>3</v>
      </c>
      <c r="N35" s="28">
        <v>124</v>
      </c>
      <c r="O35" s="28">
        <v>1</v>
      </c>
    </row>
    <row r="36" spans="1:15">
      <c r="A36" s="14" t="s">
        <v>138</v>
      </c>
      <c r="B36" s="14">
        <v>21914</v>
      </c>
      <c r="C36" s="14">
        <v>77</v>
      </c>
      <c r="D36" s="14">
        <v>5.6899999999999999E-2</v>
      </c>
      <c r="E36" s="14">
        <v>5.5999999999999999E-3</v>
      </c>
      <c r="F36" s="14">
        <v>0.15490000000000001</v>
      </c>
      <c r="G36" s="14">
        <v>1.03E-2</v>
      </c>
      <c r="H36" s="14">
        <v>1.9699999999999999E-2</v>
      </c>
      <c r="I36" s="14">
        <v>8.0000000000000004E-4</v>
      </c>
      <c r="J36" s="14">
        <v>6.7000000000000002E-3</v>
      </c>
      <c r="K36" s="14">
        <v>1E-4</v>
      </c>
      <c r="L36" s="28">
        <v>126</v>
      </c>
      <c r="M36" s="28">
        <v>5</v>
      </c>
      <c r="N36" s="28">
        <v>125</v>
      </c>
      <c r="O36" s="28">
        <v>2</v>
      </c>
    </row>
    <row r="37" spans="1:15">
      <c r="A37" s="14" t="s">
        <v>139</v>
      </c>
      <c r="B37" s="14">
        <v>32138</v>
      </c>
      <c r="C37" s="14">
        <v>115</v>
      </c>
      <c r="D37" s="14">
        <v>5.4100000000000002E-2</v>
      </c>
      <c r="E37" s="14">
        <v>2.3E-3</v>
      </c>
      <c r="F37" s="14">
        <v>0.14910000000000001</v>
      </c>
      <c r="G37" s="14">
        <v>5.5999999999999999E-3</v>
      </c>
      <c r="H37" s="14">
        <v>0.02</v>
      </c>
      <c r="I37" s="14">
        <v>5.0000000000000001E-4</v>
      </c>
      <c r="J37" s="14">
        <v>7.1999999999999998E-3</v>
      </c>
      <c r="K37" s="14">
        <v>1E-4</v>
      </c>
      <c r="L37" s="28">
        <v>125</v>
      </c>
      <c r="M37" s="28">
        <v>2</v>
      </c>
      <c r="N37" s="28">
        <v>124</v>
      </c>
      <c r="O37" s="28">
        <v>1</v>
      </c>
    </row>
    <row r="38" spans="1:15">
      <c r="A38" s="14" t="s">
        <v>140</v>
      </c>
      <c r="B38" s="14">
        <v>31049</v>
      </c>
      <c r="C38" s="14">
        <v>86</v>
      </c>
      <c r="D38" s="14">
        <v>5.11E-2</v>
      </c>
      <c r="E38" s="14">
        <v>4.5999999999999999E-3</v>
      </c>
      <c r="F38" s="14">
        <v>0.13619999999999999</v>
      </c>
      <c r="G38" s="14">
        <v>1.24E-2</v>
      </c>
      <c r="H38" s="14">
        <v>1.9300000000000001E-2</v>
      </c>
      <c r="I38" s="14">
        <v>6.9999999999999999E-4</v>
      </c>
      <c r="J38" s="14">
        <v>6.7999999999999996E-3</v>
      </c>
      <c r="K38" s="14">
        <v>1E-4</v>
      </c>
      <c r="L38" s="28">
        <v>128</v>
      </c>
      <c r="M38" s="28">
        <v>2</v>
      </c>
      <c r="N38" s="28">
        <v>127</v>
      </c>
      <c r="O38" s="28">
        <v>1</v>
      </c>
    </row>
    <row r="39" spans="1:15">
      <c r="A39" s="14" t="s">
        <v>141</v>
      </c>
      <c r="B39" s="14">
        <v>81641</v>
      </c>
      <c r="C39" s="14">
        <v>344</v>
      </c>
      <c r="D39" s="14">
        <v>4.87E-2</v>
      </c>
      <c r="E39" s="14">
        <v>2E-3</v>
      </c>
      <c r="F39" s="14">
        <v>0.13120000000000001</v>
      </c>
      <c r="G39" s="14">
        <v>5.4000000000000003E-3</v>
      </c>
      <c r="H39" s="14">
        <v>1.95E-2</v>
      </c>
      <c r="I39" s="14">
        <v>2.9999999999999997E-4</v>
      </c>
      <c r="J39" s="14">
        <v>6.1999999999999998E-3</v>
      </c>
      <c r="K39" s="14">
        <v>1E-4</v>
      </c>
      <c r="L39" s="28">
        <v>128</v>
      </c>
      <c r="M39" s="28">
        <v>2</v>
      </c>
      <c r="N39" s="28">
        <v>125</v>
      </c>
      <c r="O39" s="28">
        <v>1</v>
      </c>
    </row>
    <row r="40" spans="1:15">
      <c r="A40" s="14" t="s">
        <v>142</v>
      </c>
      <c r="B40" s="14">
        <v>54268</v>
      </c>
      <c r="C40" s="14">
        <v>243</v>
      </c>
      <c r="D40" s="14">
        <v>5.0299999999999997E-2</v>
      </c>
      <c r="E40" s="14">
        <v>1.2999999999999999E-3</v>
      </c>
      <c r="F40" s="14">
        <v>0.1351</v>
      </c>
      <c r="G40" s="14">
        <v>3.7000000000000002E-3</v>
      </c>
      <c r="H40" s="14">
        <v>1.95E-2</v>
      </c>
      <c r="I40" s="14">
        <v>2.9999999999999997E-4</v>
      </c>
      <c r="J40" s="14">
        <v>6.4999999999999997E-3</v>
      </c>
      <c r="K40" s="14">
        <v>1E-4</v>
      </c>
      <c r="L40" s="28">
        <v>122</v>
      </c>
      <c r="M40" s="28">
        <v>2</v>
      </c>
      <c r="N40" s="28">
        <v>123</v>
      </c>
      <c r="O40" s="28">
        <v>1</v>
      </c>
    </row>
    <row r="41" spans="1:15">
      <c r="A41" s="14" t="s">
        <v>143</v>
      </c>
      <c r="B41" s="14">
        <v>44640</v>
      </c>
      <c r="C41" s="14">
        <v>189</v>
      </c>
      <c r="D41" s="14">
        <v>5.0200000000000002E-2</v>
      </c>
      <c r="E41" s="14">
        <v>3.2000000000000002E-3</v>
      </c>
      <c r="F41" s="14">
        <v>0.13439999999999999</v>
      </c>
      <c r="G41" s="14">
        <v>7.9000000000000008E-3</v>
      </c>
      <c r="H41" s="14">
        <v>1.9400000000000001E-2</v>
      </c>
      <c r="I41" s="14">
        <v>6.9999999999999999E-4</v>
      </c>
      <c r="J41" s="14">
        <v>6.6E-3</v>
      </c>
      <c r="K41" s="14">
        <v>1E-4</v>
      </c>
      <c r="L41" s="28">
        <v>125</v>
      </c>
      <c r="M41" s="28">
        <v>3</v>
      </c>
      <c r="N41" s="28">
        <v>121</v>
      </c>
      <c r="O41" s="28">
        <v>2</v>
      </c>
    </row>
    <row r="42" spans="1:15">
      <c r="A42" s="14" t="s">
        <v>144</v>
      </c>
      <c r="B42" s="14">
        <v>61298</v>
      </c>
      <c r="C42" s="14">
        <v>309</v>
      </c>
      <c r="D42" s="14">
        <v>5.3400000000000003E-2</v>
      </c>
      <c r="E42" s="14">
        <v>8.9999999999999998E-4</v>
      </c>
      <c r="F42" s="14">
        <v>0.14460000000000001</v>
      </c>
      <c r="G42" s="14">
        <v>2.5999999999999999E-3</v>
      </c>
      <c r="H42" s="14">
        <v>1.9599999999999999E-2</v>
      </c>
      <c r="I42" s="14">
        <v>2.0000000000000001E-4</v>
      </c>
      <c r="J42" s="14">
        <v>6.6E-3</v>
      </c>
      <c r="K42" s="14">
        <v>1E-4</v>
      </c>
      <c r="L42" s="28">
        <v>135</v>
      </c>
      <c r="M42" s="28">
        <v>4</v>
      </c>
      <c r="N42" s="28">
        <v>126</v>
      </c>
      <c r="O42" s="28">
        <v>2</v>
      </c>
    </row>
    <row r="43" spans="1:15">
      <c r="A43" s="14" t="s">
        <v>145</v>
      </c>
      <c r="B43" s="14">
        <v>30290</v>
      </c>
      <c r="C43" s="14">
        <v>69</v>
      </c>
      <c r="D43" s="14">
        <v>5.21E-2</v>
      </c>
      <c r="E43" s="14">
        <v>2.5999999999999999E-3</v>
      </c>
      <c r="F43" s="14">
        <v>0.14169999999999999</v>
      </c>
      <c r="G43" s="14">
        <v>7.9000000000000008E-3</v>
      </c>
      <c r="H43" s="14">
        <v>1.9699999999999999E-2</v>
      </c>
      <c r="I43" s="14">
        <v>5.9999999999999995E-4</v>
      </c>
      <c r="J43" s="14">
        <v>6.6E-3</v>
      </c>
      <c r="K43" s="14">
        <v>1E-4</v>
      </c>
      <c r="L43" s="28">
        <v>128</v>
      </c>
      <c r="M43" s="28">
        <v>2</v>
      </c>
      <c r="N43" s="28">
        <v>127</v>
      </c>
      <c r="O43" s="28">
        <v>1</v>
      </c>
    </row>
    <row r="44" spans="1:15" ht="16" thickBot="1">
      <c r="A44" s="22" t="s">
        <v>146</v>
      </c>
      <c r="B44" s="22">
        <v>17955</v>
      </c>
      <c r="C44" s="22">
        <v>70</v>
      </c>
      <c r="D44" s="22">
        <v>5.3100000000000001E-2</v>
      </c>
      <c r="E44" s="22">
        <v>1.8E-3</v>
      </c>
      <c r="F44" s="22">
        <v>0.13980000000000001</v>
      </c>
      <c r="G44" s="22">
        <v>4.3E-3</v>
      </c>
      <c r="H44" s="22">
        <v>1.9099999999999999E-2</v>
      </c>
      <c r="I44" s="22">
        <v>5.0000000000000001E-4</v>
      </c>
      <c r="J44" s="22">
        <v>7.4999999999999997E-3</v>
      </c>
      <c r="K44" s="22">
        <v>1E-4</v>
      </c>
      <c r="L44" s="29">
        <v>126</v>
      </c>
      <c r="M44" s="29">
        <v>3</v>
      </c>
      <c r="N44" s="29">
        <v>126</v>
      </c>
      <c r="O44" s="29">
        <v>1</v>
      </c>
    </row>
    <row r="45" spans="1:15" ht="16" thickTop="1"/>
  </sheetData>
  <mergeCells count="13">
    <mergeCell ref="A7:O7"/>
    <mergeCell ref="A3:O3"/>
    <mergeCell ref="A4:A6"/>
    <mergeCell ref="B4:B6"/>
    <mergeCell ref="C4:C6"/>
    <mergeCell ref="D4:I4"/>
    <mergeCell ref="L4:O4"/>
    <mergeCell ref="D5:E5"/>
    <mergeCell ref="F5:G5"/>
    <mergeCell ref="H5:I5"/>
    <mergeCell ref="J5:K5"/>
    <mergeCell ref="L5:M5"/>
    <mergeCell ref="N5:O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Supplementary Table 1</vt:lpstr>
      <vt:lpstr>Supplementary Table 2</vt:lpstr>
      <vt:lpstr>Supplementary Table 3</vt:lpstr>
      <vt:lpstr>Supplementary Table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2019-07-30T17:58:00Z</dcterms:modified>
</cp:coreProperties>
</file>