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https://minsocam-my.sharepoint.com/personal/christine_elrod_minsocam_org/Documents/Feb 21/Feb 2021 deposits/AM-21-27014/"/>
    </mc:Choice>
  </mc:AlternateContent>
  <xr:revisionPtr revIDLastSave="3" documentId="13_ncr:1_{CBD39E7D-F749-9049-84AC-7362218FDBB6}" xr6:coauthVersionLast="45" xr6:coauthVersionMax="45" xr10:uidLastSave="{4F40A304-168D-456D-BE1D-1741D4CABC6A}"/>
  <bookViews>
    <workbookView xWindow="20" yWindow="27" windowWidth="16893" windowHeight="12653" tabRatio="622" xr2:uid="{00000000-000D-0000-FFFF-FFFF00000000}"/>
  </bookViews>
  <sheets>
    <sheet name="Sheet1" sheetId="14" r:id="rId1"/>
    <sheet name="20-1gl" sheetId="2" r:id="rId2"/>
    <sheet name="22gl" sheetId="3" r:id="rId3"/>
    <sheet name="21gl" sheetId="4" r:id="rId4"/>
    <sheet name="21-1gl" sheetId="1" r:id="rId5"/>
    <sheet name="22-1gl" sheetId="12" r:id="rId6"/>
    <sheet name="23-2gl" sheetId="13" r:id="rId7"/>
    <sheet name="PC10gl" sheetId="6" r:id="rId8"/>
    <sheet name="PC12gl" sheetId="5" r:id="rId9"/>
    <sheet name="PC13gl" sheetId="8" r:id="rId10"/>
    <sheet name="PC14gl" sheetId="7" r:id="rId11"/>
    <sheet name="PC37gl" sheetId="9" r:id="rId12"/>
    <sheet name="PC17gl" sheetId="15" r:id="rId13"/>
    <sheet name="PC36gl" sheetId="16" r:id="rId14"/>
    <sheet name="PC33gl" sheetId="10" r:id="rId15"/>
    <sheet name="PC35gl" sheetId="11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4" i="6" l="1"/>
  <c r="C14" i="6"/>
  <c r="D14" i="6"/>
  <c r="E14" i="6"/>
  <c r="F14" i="6"/>
  <c r="G14" i="6"/>
  <c r="H14" i="6"/>
  <c r="I14" i="6"/>
  <c r="J14" i="6"/>
  <c r="K14" i="6"/>
  <c r="B14" i="6"/>
  <c r="C40" i="7" l="1"/>
  <c r="D40" i="7"/>
  <c r="E40" i="7"/>
  <c r="F40" i="7"/>
  <c r="G40" i="7"/>
  <c r="H40" i="7"/>
  <c r="I40" i="7"/>
  <c r="J40" i="7"/>
  <c r="K40" i="7"/>
  <c r="L40" i="7"/>
  <c r="B40" i="7"/>
  <c r="C39" i="7"/>
  <c r="D39" i="7"/>
  <c r="E39" i="7"/>
  <c r="F39" i="7"/>
  <c r="G39" i="7"/>
  <c r="H39" i="7"/>
  <c r="I39" i="7"/>
  <c r="J39" i="7"/>
  <c r="K39" i="7"/>
  <c r="B39" i="7"/>
  <c r="K13" i="6"/>
  <c r="J13" i="6"/>
  <c r="I13" i="6"/>
  <c r="H13" i="6"/>
  <c r="G13" i="6"/>
  <c r="F13" i="6"/>
  <c r="E13" i="6"/>
  <c r="D13" i="6"/>
  <c r="C13" i="6"/>
  <c r="B13" i="6"/>
  <c r="L13" i="6" s="1"/>
  <c r="L39" i="7" l="1"/>
  <c r="L14" i="5"/>
  <c r="C13" i="5"/>
  <c r="D13" i="5"/>
  <c r="E13" i="5"/>
  <c r="F13" i="5"/>
  <c r="G13" i="5"/>
  <c r="H13" i="5"/>
  <c r="I13" i="5"/>
  <c r="J13" i="5"/>
  <c r="K13" i="5"/>
  <c r="C14" i="5"/>
  <c r="D14" i="5"/>
  <c r="E14" i="5"/>
  <c r="F14" i="5"/>
  <c r="G14" i="5"/>
  <c r="H14" i="5"/>
  <c r="I14" i="5"/>
  <c r="J14" i="5"/>
  <c r="K14" i="5"/>
  <c r="B13" i="5"/>
  <c r="B14" i="5"/>
  <c r="L32" i="16" l="1"/>
  <c r="E32" i="16"/>
  <c r="F32" i="16"/>
  <c r="C32" i="16"/>
  <c r="H32" i="16"/>
  <c r="J32" i="16"/>
  <c r="K32" i="16"/>
  <c r="B32" i="16"/>
  <c r="D32" i="16"/>
  <c r="G32" i="16"/>
  <c r="E31" i="16"/>
  <c r="F31" i="16"/>
  <c r="C31" i="16"/>
  <c r="H31" i="16"/>
  <c r="J31" i="16"/>
  <c r="K31" i="16"/>
  <c r="B31" i="16"/>
  <c r="D31" i="16"/>
  <c r="G31" i="16"/>
  <c r="I32" i="16"/>
  <c r="I31" i="16"/>
  <c r="L33" i="15"/>
  <c r="E33" i="15"/>
  <c r="F33" i="15"/>
  <c r="C33" i="15"/>
  <c r="H33" i="15"/>
  <c r="J33" i="15"/>
  <c r="K33" i="15"/>
  <c r="B33" i="15"/>
  <c r="D33" i="15"/>
  <c r="G33" i="15"/>
  <c r="I33" i="15"/>
  <c r="E32" i="15"/>
  <c r="F32" i="15"/>
  <c r="C32" i="15"/>
  <c r="H32" i="15"/>
  <c r="J32" i="15"/>
  <c r="K32" i="15"/>
  <c r="B32" i="15"/>
  <c r="D32" i="15"/>
  <c r="G32" i="15"/>
  <c r="I32" i="15"/>
  <c r="L32" i="15" l="1"/>
  <c r="D35" i="15" s="1"/>
  <c r="H35" i="15"/>
  <c r="B35" i="15"/>
  <c r="I35" i="15"/>
  <c r="C35" i="15"/>
  <c r="K35" i="15"/>
  <c r="G35" i="15"/>
  <c r="J35" i="15"/>
  <c r="E35" i="15"/>
  <c r="G36" i="15"/>
  <c r="J36" i="15"/>
  <c r="E36" i="15"/>
  <c r="D36" i="15"/>
  <c r="H36" i="15"/>
  <c r="B36" i="15"/>
  <c r="C36" i="15"/>
  <c r="F35" i="15"/>
  <c r="I36" i="15"/>
  <c r="K36" i="15"/>
  <c r="F36" i="15"/>
  <c r="L31" i="16"/>
  <c r="I35" i="16" s="1"/>
  <c r="L19" i="9"/>
  <c r="L22" i="11"/>
  <c r="E22" i="11"/>
  <c r="F22" i="11"/>
  <c r="C22" i="11"/>
  <c r="H22" i="11"/>
  <c r="J22" i="11"/>
  <c r="K22" i="11"/>
  <c r="B22" i="11"/>
  <c r="D22" i="11"/>
  <c r="G22" i="11"/>
  <c r="I22" i="11"/>
  <c r="G21" i="11"/>
  <c r="D21" i="11"/>
  <c r="B21" i="11"/>
  <c r="K21" i="11"/>
  <c r="J21" i="11"/>
  <c r="H21" i="11"/>
  <c r="C21" i="11"/>
  <c r="F21" i="11"/>
  <c r="E21" i="11"/>
  <c r="I21" i="11"/>
  <c r="L26" i="13"/>
  <c r="E26" i="13"/>
  <c r="F26" i="13"/>
  <c r="C26" i="13"/>
  <c r="C29" i="13" s="1"/>
  <c r="H26" i="13"/>
  <c r="J26" i="13"/>
  <c r="K26" i="13"/>
  <c r="B26" i="13"/>
  <c r="D26" i="13"/>
  <c r="G26" i="13"/>
  <c r="I26" i="13"/>
  <c r="L25" i="13"/>
  <c r="E25" i="13"/>
  <c r="F25" i="13"/>
  <c r="C25" i="13"/>
  <c r="H25" i="13"/>
  <c r="J25" i="13"/>
  <c r="K25" i="13"/>
  <c r="B25" i="13"/>
  <c r="D25" i="13"/>
  <c r="D28" i="13" s="1"/>
  <c r="G25" i="13"/>
  <c r="I25" i="13"/>
  <c r="L30" i="12"/>
  <c r="E30" i="12"/>
  <c r="F30" i="12"/>
  <c r="C30" i="12"/>
  <c r="H30" i="12"/>
  <c r="J30" i="12"/>
  <c r="K30" i="12"/>
  <c r="B30" i="12"/>
  <c r="D30" i="12"/>
  <c r="G30" i="12"/>
  <c r="I30" i="12"/>
  <c r="L29" i="12"/>
  <c r="E29" i="12"/>
  <c r="F29" i="12"/>
  <c r="F32" i="12" s="1"/>
  <c r="C29" i="12"/>
  <c r="H29" i="12"/>
  <c r="H32" i="12" s="1"/>
  <c r="J29" i="12"/>
  <c r="J32" i="12" s="1"/>
  <c r="K29" i="12"/>
  <c r="K32" i="12" s="1"/>
  <c r="B29" i="12"/>
  <c r="B32" i="12" s="1"/>
  <c r="D29" i="12"/>
  <c r="D32" i="12" s="1"/>
  <c r="G29" i="12"/>
  <c r="G32" i="12" s="1"/>
  <c r="I29" i="12"/>
  <c r="I32" i="12" s="1"/>
  <c r="E19" i="9"/>
  <c r="F19" i="9"/>
  <c r="C19" i="9"/>
  <c r="H19" i="9"/>
  <c r="J19" i="9"/>
  <c r="K19" i="9"/>
  <c r="B19" i="9"/>
  <c r="D19" i="9"/>
  <c r="G19" i="9"/>
  <c r="I19" i="9"/>
  <c r="I18" i="9"/>
  <c r="G18" i="9"/>
  <c r="D18" i="9"/>
  <c r="B18" i="9"/>
  <c r="K18" i="9"/>
  <c r="J18" i="9"/>
  <c r="H18" i="9"/>
  <c r="C18" i="9"/>
  <c r="F18" i="9"/>
  <c r="E18" i="9"/>
  <c r="G27" i="2"/>
  <c r="D27" i="2"/>
  <c r="B27" i="2"/>
  <c r="K27" i="2"/>
  <c r="K30" i="2" s="1"/>
  <c r="J27" i="2"/>
  <c r="H27" i="2"/>
  <c r="C27" i="2"/>
  <c r="F27" i="2"/>
  <c r="E27" i="2"/>
  <c r="L27" i="2"/>
  <c r="I27" i="2"/>
  <c r="I30" i="2" s="1"/>
  <c r="G31" i="3"/>
  <c r="G34" i="3" s="1"/>
  <c r="D31" i="3"/>
  <c r="B31" i="3"/>
  <c r="K31" i="3"/>
  <c r="J31" i="3"/>
  <c r="H31" i="3"/>
  <c r="C31" i="3"/>
  <c r="F31" i="3"/>
  <c r="E31" i="3"/>
  <c r="E34" i="3" s="1"/>
  <c r="L31" i="3"/>
  <c r="I31" i="3"/>
  <c r="G34" i="1"/>
  <c r="D34" i="1"/>
  <c r="B34" i="1"/>
  <c r="K34" i="1"/>
  <c r="J34" i="1"/>
  <c r="H34" i="1"/>
  <c r="C34" i="1"/>
  <c r="F34" i="1"/>
  <c r="E34" i="1"/>
  <c r="L34" i="1"/>
  <c r="I34" i="1"/>
  <c r="G39" i="8"/>
  <c r="B39" i="8"/>
  <c r="D39" i="8"/>
  <c r="K39" i="8"/>
  <c r="J39" i="8"/>
  <c r="H39" i="8"/>
  <c r="C39" i="8"/>
  <c r="F39" i="8"/>
  <c r="E39" i="8"/>
  <c r="I39" i="8"/>
  <c r="G23" i="10"/>
  <c r="D23" i="10"/>
  <c r="B23" i="10"/>
  <c r="K23" i="10"/>
  <c r="J23" i="10"/>
  <c r="H23" i="10"/>
  <c r="C23" i="10"/>
  <c r="F23" i="10"/>
  <c r="E23" i="10"/>
  <c r="I23" i="10"/>
  <c r="G28" i="4"/>
  <c r="D28" i="4"/>
  <c r="B28" i="4"/>
  <c r="K28" i="4"/>
  <c r="J28" i="4"/>
  <c r="H28" i="4"/>
  <c r="C28" i="4"/>
  <c r="F28" i="4"/>
  <c r="E28" i="4"/>
  <c r="L28" i="4"/>
  <c r="I28" i="4"/>
  <c r="G35" i="1"/>
  <c r="D35" i="1"/>
  <c r="D38" i="1" s="1"/>
  <c r="B35" i="1"/>
  <c r="K35" i="1"/>
  <c r="J35" i="1"/>
  <c r="H35" i="1"/>
  <c r="H38" i="1" s="1"/>
  <c r="C35" i="1"/>
  <c r="F35" i="1"/>
  <c r="E35" i="1"/>
  <c r="L35" i="1"/>
  <c r="I35" i="1"/>
  <c r="G40" i="8"/>
  <c r="B40" i="8"/>
  <c r="D40" i="8"/>
  <c r="K40" i="8"/>
  <c r="J40" i="8"/>
  <c r="H40" i="8"/>
  <c r="C40" i="8"/>
  <c r="F40" i="8"/>
  <c r="E40" i="8"/>
  <c r="L40" i="8"/>
  <c r="I40" i="8"/>
  <c r="G24" i="10"/>
  <c r="D24" i="10"/>
  <c r="B24" i="10"/>
  <c r="K24" i="10"/>
  <c r="J24" i="10"/>
  <c r="H24" i="10"/>
  <c r="C24" i="10"/>
  <c r="F24" i="10"/>
  <c r="E24" i="10"/>
  <c r="L24" i="10"/>
  <c r="I24" i="10"/>
  <c r="G29" i="4"/>
  <c r="D29" i="4"/>
  <c r="D32" i="4" s="1"/>
  <c r="B29" i="4"/>
  <c r="K29" i="4"/>
  <c r="J29" i="4"/>
  <c r="H29" i="4"/>
  <c r="H32" i="4" s="1"/>
  <c r="C29" i="4"/>
  <c r="F29" i="4"/>
  <c r="E29" i="4"/>
  <c r="L29" i="4"/>
  <c r="I29" i="4"/>
  <c r="G32" i="3"/>
  <c r="G35" i="3" s="1"/>
  <c r="D32" i="3"/>
  <c r="D35" i="3" s="1"/>
  <c r="B32" i="3"/>
  <c r="B35" i="3" s="1"/>
  <c r="K32" i="3"/>
  <c r="K35" i="3" s="1"/>
  <c r="J32" i="3"/>
  <c r="J35" i="3" s="1"/>
  <c r="H32" i="3"/>
  <c r="H35" i="3" s="1"/>
  <c r="C32" i="3"/>
  <c r="C35" i="3" s="1"/>
  <c r="F32" i="3"/>
  <c r="F35" i="3" s="1"/>
  <c r="E32" i="3"/>
  <c r="E35" i="3" s="1"/>
  <c r="L32" i="3"/>
  <c r="I32" i="3"/>
  <c r="I35" i="3" s="1"/>
  <c r="G28" i="2"/>
  <c r="G31" i="2" s="1"/>
  <c r="D28" i="2"/>
  <c r="D31" i="2" s="1"/>
  <c r="B28" i="2"/>
  <c r="B31" i="2" s="1"/>
  <c r="K28" i="2"/>
  <c r="K31" i="2" s="1"/>
  <c r="J28" i="2"/>
  <c r="J31" i="2" s="1"/>
  <c r="H28" i="2"/>
  <c r="H31" i="2" s="1"/>
  <c r="C28" i="2"/>
  <c r="C31" i="2" s="1"/>
  <c r="F28" i="2"/>
  <c r="F31" i="2" s="1"/>
  <c r="E28" i="2"/>
  <c r="E31" i="2" s="1"/>
  <c r="L28" i="2"/>
  <c r="I28" i="2"/>
  <c r="I31" i="2" s="1"/>
  <c r="F34" i="3" l="1"/>
  <c r="B30" i="2"/>
  <c r="B28" i="13"/>
  <c r="I29" i="13"/>
  <c r="F29" i="13"/>
  <c r="C34" i="3"/>
  <c r="K28" i="13"/>
  <c r="G29" i="13"/>
  <c r="E29" i="13"/>
  <c r="H34" i="3"/>
  <c r="J28" i="13"/>
  <c r="D29" i="13"/>
  <c r="J34" i="3"/>
  <c r="F30" i="2"/>
  <c r="H28" i="13"/>
  <c r="B29" i="13"/>
  <c r="K34" i="3"/>
  <c r="C30" i="2"/>
  <c r="C28" i="13"/>
  <c r="K29" i="13"/>
  <c r="I34" i="3"/>
  <c r="B34" i="3"/>
  <c r="I28" i="13"/>
  <c r="F28" i="13"/>
  <c r="J29" i="13"/>
  <c r="D34" i="3"/>
  <c r="G28" i="13"/>
  <c r="E28" i="13"/>
  <c r="H29" i="13"/>
  <c r="J32" i="4"/>
  <c r="G32" i="4"/>
  <c r="E32" i="4"/>
  <c r="F32" i="4"/>
  <c r="K32" i="4"/>
  <c r="I32" i="4"/>
  <c r="C32" i="4"/>
  <c r="B32" i="4"/>
  <c r="L35" i="15"/>
  <c r="H30" i="2"/>
  <c r="D30" i="2"/>
  <c r="E30" i="2"/>
  <c r="L30" i="2" s="1"/>
  <c r="J30" i="2"/>
  <c r="G30" i="2"/>
  <c r="E31" i="4"/>
  <c r="J31" i="4"/>
  <c r="G31" i="4"/>
  <c r="F31" i="4"/>
  <c r="K31" i="4"/>
  <c r="I31" i="4"/>
  <c r="C31" i="4"/>
  <c r="B31" i="4"/>
  <c r="H31" i="4"/>
  <c r="D31" i="4"/>
  <c r="H37" i="1"/>
  <c r="E38" i="1"/>
  <c r="J38" i="1"/>
  <c r="G38" i="1"/>
  <c r="E37" i="1"/>
  <c r="J37" i="1"/>
  <c r="G37" i="1"/>
  <c r="F38" i="1"/>
  <c r="K38" i="1"/>
  <c r="F37" i="1"/>
  <c r="K37" i="1"/>
  <c r="D37" i="1"/>
  <c r="I38" i="1"/>
  <c r="C38" i="1"/>
  <c r="B38" i="1"/>
  <c r="I37" i="1"/>
  <c r="C37" i="1"/>
  <c r="B37" i="1"/>
  <c r="G33" i="12"/>
  <c r="J33" i="12"/>
  <c r="E33" i="12"/>
  <c r="E32" i="12"/>
  <c r="D33" i="12"/>
  <c r="H33" i="12"/>
  <c r="B33" i="12"/>
  <c r="C33" i="12"/>
  <c r="C32" i="12"/>
  <c r="I33" i="12"/>
  <c r="K33" i="12"/>
  <c r="F33" i="12"/>
  <c r="H35" i="16"/>
  <c r="J35" i="16"/>
  <c r="E34" i="16"/>
  <c r="B34" i="16"/>
  <c r="H43" i="7"/>
  <c r="L23" i="10"/>
  <c r="F27" i="10" s="1"/>
  <c r="H34" i="16"/>
  <c r="J34" i="16"/>
  <c r="D35" i="16"/>
  <c r="I34" i="16"/>
  <c r="D34" i="16"/>
  <c r="G34" i="16"/>
  <c r="C34" i="16"/>
  <c r="E35" i="16"/>
  <c r="F35" i="16"/>
  <c r="B35" i="16"/>
  <c r="K34" i="16"/>
  <c r="F34" i="16"/>
  <c r="G35" i="16"/>
  <c r="K35" i="16"/>
  <c r="C35" i="16"/>
  <c r="L39" i="8"/>
  <c r="I42" i="8" s="1"/>
  <c r="L21" i="11"/>
  <c r="E25" i="11" s="1"/>
  <c r="D25" i="11"/>
  <c r="L18" i="9"/>
  <c r="E21" i="9" s="1"/>
  <c r="E22" i="9" l="1"/>
  <c r="B21" i="9"/>
  <c r="L34" i="3"/>
  <c r="G21" i="9"/>
  <c r="G22" i="9"/>
  <c r="C21" i="9"/>
  <c r="I24" i="11"/>
  <c r="H21" i="9"/>
  <c r="C25" i="11"/>
  <c r="L28" i="13"/>
  <c r="B22" i="9"/>
  <c r="K21" i="9"/>
  <c r="K22" i="9"/>
  <c r="F21" i="9"/>
  <c r="J22" i="9"/>
  <c r="D21" i="9"/>
  <c r="C22" i="9"/>
  <c r="I21" i="9"/>
  <c r="F22" i="9"/>
  <c r="I22" i="9"/>
  <c r="D22" i="9"/>
  <c r="L37" i="1"/>
  <c r="L31" i="4"/>
  <c r="L32" i="12"/>
  <c r="L34" i="16"/>
  <c r="B42" i="7"/>
  <c r="F42" i="7"/>
  <c r="I43" i="7"/>
  <c r="J43" i="7"/>
  <c r="E43" i="7"/>
  <c r="C42" i="7"/>
  <c r="G42" i="7"/>
  <c r="K43" i="7"/>
  <c r="D42" i="7"/>
  <c r="I42" i="7"/>
  <c r="J42" i="7"/>
  <c r="B43" i="7"/>
  <c r="F43" i="7"/>
  <c r="D43" i="7"/>
  <c r="H42" i="7"/>
  <c r="K42" i="7"/>
  <c r="E42" i="7"/>
  <c r="C43" i="7"/>
  <c r="G43" i="7"/>
  <c r="G27" i="10"/>
  <c r="D27" i="10"/>
  <c r="I26" i="10"/>
  <c r="E27" i="10"/>
  <c r="B27" i="10"/>
  <c r="H26" i="10"/>
  <c r="B26" i="10"/>
  <c r="J26" i="10"/>
  <c r="H27" i="10"/>
  <c r="C27" i="10"/>
  <c r="E26" i="10"/>
  <c r="K27" i="10"/>
  <c r="K26" i="10"/>
  <c r="I27" i="10"/>
  <c r="D26" i="10"/>
  <c r="J27" i="10"/>
  <c r="C26" i="10"/>
  <c r="F26" i="10"/>
  <c r="G26" i="10"/>
  <c r="H43" i="8"/>
  <c r="G43" i="8"/>
  <c r="F43" i="8"/>
  <c r="D42" i="8"/>
  <c r="J43" i="8"/>
  <c r="C43" i="8"/>
  <c r="B42" i="8"/>
  <c r="K42" i="8"/>
  <c r="G42" i="8"/>
  <c r="H42" i="8"/>
  <c r="C42" i="8"/>
  <c r="F42" i="8"/>
  <c r="J42" i="8"/>
  <c r="I43" i="8"/>
  <c r="K43" i="8"/>
  <c r="B43" i="8"/>
  <c r="D43" i="8"/>
  <c r="E42" i="8"/>
  <c r="E43" i="8"/>
  <c r="J25" i="11"/>
  <c r="H24" i="11"/>
  <c r="I25" i="11"/>
  <c r="B25" i="11"/>
  <c r="K24" i="11"/>
  <c r="D24" i="11"/>
  <c r="F24" i="11"/>
  <c r="B24" i="11"/>
  <c r="F25" i="11"/>
  <c r="H25" i="11"/>
  <c r="K25" i="11"/>
  <c r="G24" i="11"/>
  <c r="E24" i="11"/>
  <c r="G25" i="11"/>
  <c r="C24" i="11"/>
  <c r="J24" i="11"/>
  <c r="J21" i="9"/>
  <c r="H22" i="9"/>
  <c r="L21" i="9" l="1"/>
  <c r="L42" i="8"/>
  <c r="L42" i="7"/>
  <c r="L26" i="10"/>
  <c r="L24" i="11"/>
  <c r="L13" i="5" l="1"/>
  <c r="G16" i="5" s="1"/>
  <c r="J17" i="5" l="1"/>
  <c r="D16" i="5"/>
  <c r="H16" i="5"/>
  <c r="F16" i="5"/>
  <c r="J16" i="5"/>
  <c r="I16" i="5"/>
  <c r="B16" i="5"/>
  <c r="F17" i="5"/>
  <c r="E16" i="5"/>
  <c r="C17" i="5"/>
  <c r="E17" i="5"/>
  <c r="D17" i="5"/>
  <c r="G17" i="5"/>
  <c r="K16" i="5"/>
  <c r="B17" i="5"/>
  <c r="C16" i="5"/>
  <c r="H17" i="5"/>
  <c r="I17" i="5"/>
  <c r="K17" i="5"/>
  <c r="L16" i="5" l="1"/>
  <c r="F16" i="6" l="1"/>
  <c r="E16" i="6"/>
  <c r="C16" i="6"/>
  <c r="I16" i="6"/>
  <c r="H16" i="6"/>
  <c r="D16" i="6"/>
  <c r="G16" i="6"/>
  <c r="J16" i="6"/>
  <c r="K16" i="6"/>
  <c r="B16" i="6"/>
  <c r="L16" i="6" l="1"/>
  <c r="B17" i="6" l="1"/>
  <c r="E17" i="6"/>
  <c r="D17" i="6"/>
  <c r="J17" i="6"/>
  <c r="K17" i="6"/>
  <c r="C17" i="6"/>
  <c r="F17" i="6"/>
  <c r="G17" i="6"/>
  <c r="I17" i="6"/>
  <c r="H17" i="6"/>
</calcChain>
</file>

<file path=xl/sharedStrings.xml><?xml version="1.0" encoding="utf-8"?>
<sst xmlns="http://schemas.openxmlformats.org/spreadsheetml/2006/main" count="600" uniqueCount="377">
  <si>
    <t>UR46-21-1-2-glassD2</t>
  </si>
  <si>
    <t>UR46-21-1-2-glassC4</t>
  </si>
  <si>
    <t>UR46-21-1-2-glassC3</t>
  </si>
  <si>
    <t>UR46-21-1-2-glassC1 (near oliv)</t>
  </si>
  <si>
    <t>UR46-21-1-2-glassB5 (near oliv)</t>
  </si>
  <si>
    <t>UR46-21-1-2-glassB4 (near oliv)</t>
  </si>
  <si>
    <t>UR46-21-1-2-glassB3 (inside oliv)</t>
  </si>
  <si>
    <t>UR46-21-1-2-glassB2</t>
  </si>
  <si>
    <t>UR46-21-1-2-glassB1</t>
  </si>
  <si>
    <t>UR46-21-1-2-glassA5</t>
  </si>
  <si>
    <t>UR46-21-1-2-glassA4</t>
  </si>
  <si>
    <t>UR46-21-1-2-glassA3 (near oliv)</t>
  </si>
  <si>
    <t>UR46-21-1-2-glassA2 (near oliv)</t>
  </si>
  <si>
    <t>UR46-21-1-2-glassA1 (near oliv)</t>
  </si>
  <si>
    <t>UR46-21-1-1-glassG3</t>
  </si>
  <si>
    <t>UR46-21-1-1-glassG2 (near oliv)</t>
  </si>
  <si>
    <t>UR46-21-1-1-glassG1</t>
  </si>
  <si>
    <t>UR46-21-1-1-glassF4</t>
  </si>
  <si>
    <t>UR46-21-1-1-glassF3 (near oliv)</t>
  </si>
  <si>
    <t>UR46-21-1-1-glassF1 (near oliv)</t>
  </si>
  <si>
    <t>UR46-21-1-1-glassE2</t>
  </si>
  <si>
    <t>UR46-21-1-1-glassE1</t>
  </si>
  <si>
    <t>UR46-21-1-1-glassD1</t>
  </si>
  <si>
    <t>UR46-21-1-1-glassC2</t>
  </si>
  <si>
    <t>UR46-21-1-1-glassC1</t>
  </si>
  <si>
    <t>UR46-21-1-1-glassB2</t>
  </si>
  <si>
    <t>UR46-21-1-1-glassB1 (near oliv)</t>
  </si>
  <si>
    <t>UR46-21-1-1-glassA4</t>
  </si>
  <si>
    <t>UR46-21-1-1-glassA3</t>
  </si>
  <si>
    <t>UR46-21-1-1-glassA2 (near oliv)</t>
  </si>
  <si>
    <t>UR46-21-1-1-glassA1 (near oliv)</t>
  </si>
  <si>
    <t>Total</t>
  </si>
  <si>
    <t>FeO</t>
  </si>
  <si>
    <t>MnO</t>
  </si>
  <si>
    <t>TiO2</t>
  </si>
  <si>
    <t>CaO</t>
  </si>
  <si>
    <t>K2O</t>
  </si>
  <si>
    <t>P2O5</t>
  </si>
  <si>
    <t>SiO2</t>
  </si>
  <si>
    <t>Al2O3</t>
  </si>
  <si>
    <t>MgO</t>
  </si>
  <si>
    <t>Na2O</t>
  </si>
  <si>
    <t>Comment</t>
  </si>
  <si>
    <t>UR46-20-1-2-glassE2</t>
  </si>
  <si>
    <t>UR46-20-1-2-glassD3</t>
  </si>
  <si>
    <t>UR46-20-1-2-glassD1 (near oliv)</t>
  </si>
  <si>
    <t>UR46-20-1-2-glassC2</t>
  </si>
  <si>
    <t>UR46-20-1-2-glassC1</t>
  </si>
  <si>
    <t>UR46-20-1-2-glassB2</t>
  </si>
  <si>
    <t>UR46-20-1-2-glassB1</t>
  </si>
  <si>
    <t>UR46-20-1-2-glassA2</t>
  </si>
  <si>
    <t>UR46-20-1-2-glassA1</t>
  </si>
  <si>
    <t>UR46-20-1-1-glassF2</t>
  </si>
  <si>
    <t>UR46-20-1-1-glassF1</t>
  </si>
  <si>
    <t>UR46-20-1-1-glassE2</t>
  </si>
  <si>
    <t>UR46-20-1-1-glassE1</t>
  </si>
  <si>
    <t>UR46-20-1-1-glassD4 (near oliv)</t>
  </si>
  <si>
    <t>UR46-20-1-1-glassD3 (near oliv)</t>
  </si>
  <si>
    <t>UR46-20-1-1-glassD2</t>
  </si>
  <si>
    <t>UR46-20-1-1-glassD1</t>
  </si>
  <si>
    <t>UR46-20-1-1-glassC3</t>
  </si>
  <si>
    <t>UR46-20-1-1-glassC2</t>
  </si>
  <si>
    <t>UR46-20-1-1-glassC1</t>
  </si>
  <si>
    <t>UR46-20-1-1-glassB2</t>
  </si>
  <si>
    <t>UR46-20-1-1-glassB1</t>
  </si>
  <si>
    <t>UR46-20-1-1-glassA2</t>
  </si>
  <si>
    <t>UR46-20-1-1-glassA1</t>
  </si>
  <si>
    <t>UR-46-22-2-glassB6</t>
  </si>
  <si>
    <t>UR-46-22-2-glassB5 (near oliv1)</t>
  </si>
  <si>
    <t>UR-46-22-2-glassB4 (near oliv1)</t>
  </si>
  <si>
    <t>UR-46-22-2-glassB3</t>
  </si>
  <si>
    <t>UR-46-22-2-glassB2</t>
  </si>
  <si>
    <t>UR-46-22-2-glassB1</t>
  </si>
  <si>
    <t>UR-46-22-2-glassA4</t>
  </si>
  <si>
    <t>UR-46-22-2-glassA3</t>
  </si>
  <si>
    <t>UR-46-22-2-glassA2</t>
  </si>
  <si>
    <t>UR-46-22-2-glassA1</t>
  </si>
  <si>
    <t>UR-46-22-1-glassC4</t>
  </si>
  <si>
    <t>UR-46-22-1-glassC3</t>
  </si>
  <si>
    <t>UR-46-22-1-glassC2</t>
  </si>
  <si>
    <t>UR-46-22-1-glassC1</t>
  </si>
  <si>
    <t>UR-46-22-1-glassA7</t>
  </si>
  <si>
    <t>UR-46-22-1-glassA6</t>
  </si>
  <si>
    <t>UR-46-22-1-glassA5</t>
  </si>
  <si>
    <t>UR-46-22-1-glassA4</t>
  </si>
  <si>
    <t>UR-46-22-1-glassB7</t>
  </si>
  <si>
    <t>UR-46-22-1-glassB6</t>
  </si>
  <si>
    <t>UR-46-22-1-glassB5</t>
  </si>
  <si>
    <t>UR-46-22-1-glassB4</t>
  </si>
  <si>
    <t>UR-46-22-1-glassB3 (inside oliv1)</t>
  </si>
  <si>
    <t>UR-46-22-1-glassB2 (near oliv1)</t>
  </si>
  <si>
    <t>UR-46-22-1-glassB1 (near oliv1)</t>
  </si>
  <si>
    <t>UR-46-22-1-glassA3 (near oliv2)</t>
  </si>
  <si>
    <t>UR-46-22-1-glassA2 (near oliv2)</t>
  </si>
  <si>
    <t>UR-46-22-1-glassA1 (near oliv1)</t>
  </si>
  <si>
    <t>UR46-21-1-glassA1</t>
  </si>
  <si>
    <t>UR46-21-1-glassA2</t>
  </si>
  <si>
    <t>UR46-21-1-glassA3</t>
  </si>
  <si>
    <t>UR46-21-1-glassA5 (near oliv)</t>
  </si>
  <si>
    <t>UR46-21-1-glassB1 (near oliv)</t>
  </si>
  <si>
    <t>UR46-21-1-glassB3 (near oliv)</t>
  </si>
  <si>
    <t>UR46-21-1-glassB4</t>
  </si>
  <si>
    <t>UR46-21-1-glassB5</t>
  </si>
  <si>
    <t>UR46-21-1-glassC1 (near oliv)</t>
  </si>
  <si>
    <t>UR46-21-1-glassC2</t>
  </si>
  <si>
    <t>UR46-21-1-glassC3</t>
  </si>
  <si>
    <t>UR46-21-1-glassC4</t>
  </si>
  <si>
    <t>UR46-21-2-glassA1</t>
  </si>
  <si>
    <t>UR46-21-2-glassA2</t>
  </si>
  <si>
    <t>UR46-21-2-glassA3</t>
  </si>
  <si>
    <t>UR46-21-2-glassB1 (near oliv)</t>
  </si>
  <si>
    <t>UR46-21-2-glassB2</t>
  </si>
  <si>
    <t>UR46-21-2-glassB3</t>
  </si>
  <si>
    <t>UR46-21-2-glassC1</t>
  </si>
  <si>
    <t>UR46-21-2-glassC2</t>
  </si>
  <si>
    <t>UR46-21-2-glassC4 (near oliv)</t>
  </si>
  <si>
    <t>UR46-21-2-glassC6</t>
  </si>
  <si>
    <t>UR46-21-2-glassD1 (near oliv)</t>
  </si>
  <si>
    <t>UR46-21-2-glassD2 (near oliv)</t>
  </si>
  <si>
    <t>UR46-21-2-glassD3</t>
  </si>
  <si>
    <t>UR-46-PC12-glass1 (near oliv 1-4)</t>
  </si>
  <si>
    <t>UR-46-PC12-glass2 (near oliv 1-4)</t>
  </si>
  <si>
    <t>UR-46-PC12-glass3 (near oliv 67)</t>
  </si>
  <si>
    <t>UR-46-PC12-glass4 (near oliv 67)</t>
  </si>
  <si>
    <t>UR-46-PC12-glass6</t>
  </si>
  <si>
    <t>UR-46-PC12-glass7</t>
  </si>
  <si>
    <t>UR-46-PC12-glass8</t>
  </si>
  <si>
    <t>UR-46-PC12-glass9</t>
  </si>
  <si>
    <t>UR-46-PC12-glass10 (near oliv 8)</t>
  </si>
  <si>
    <t>UR-46-PC12-glass11</t>
  </si>
  <si>
    <t xml:space="preserve">UR-46-PC10-glass1 </t>
  </si>
  <si>
    <t>UR-46-PC10-glass2</t>
  </si>
  <si>
    <t>UR-46-PC10-glass3</t>
  </si>
  <si>
    <t>UR-46-PC10-glass4</t>
  </si>
  <si>
    <t>UR-46-PC10-glass5</t>
  </si>
  <si>
    <t>UR-46-PC10-glass6</t>
  </si>
  <si>
    <t>UR-46-PC10-glass7</t>
  </si>
  <si>
    <t>UR-46-PC10-glass8</t>
  </si>
  <si>
    <t>UR-46-PC10-glass10</t>
  </si>
  <si>
    <t>UR46-PC14-glass1_near oliv2</t>
  </si>
  <si>
    <t>UR46-PC14-glass2_near oliv2</t>
  </si>
  <si>
    <t>UR46-PC14-glass3_near oliv2</t>
  </si>
  <si>
    <t>UR46-PC14-glass6_near oliv1</t>
  </si>
  <si>
    <t>UR46-PC14-glass7_near oliv1</t>
  </si>
  <si>
    <t>UR46-PC14-glass8_near oliv1</t>
  </si>
  <si>
    <t>UR46-PC14-glass9_near oliv3</t>
  </si>
  <si>
    <t>UR46-PC14-glass10_near oliv3</t>
  </si>
  <si>
    <t>UR46-PC14-glass11_near oliv4</t>
  </si>
  <si>
    <t>UR46-PC14-glass12_near oliv4</t>
  </si>
  <si>
    <t>UR46-PC14-glass14_inside oliv8</t>
  </si>
  <si>
    <t>UR46-PC14-glass15_inside oliv8</t>
  </si>
  <si>
    <t>UR46-PC14-glass16_near oliv8</t>
  </si>
  <si>
    <t>UR46-PC14-glass17_near oliv8</t>
  </si>
  <si>
    <t>UR46-PC14-glass18_near oliv7</t>
  </si>
  <si>
    <t>UR46-PC14-glass19_near oliv7</t>
  </si>
  <si>
    <t>UR46-PC14-glass20_near oliv6</t>
  </si>
  <si>
    <t>UR46-PC14-glass21_near oliv5</t>
  </si>
  <si>
    <t>UR46-PC14-glass22_near oliv5</t>
  </si>
  <si>
    <t>UR46-PC14-glass23</t>
  </si>
  <si>
    <t>UR46-PC14-glass24</t>
  </si>
  <si>
    <t>UR46-PC14-glass25</t>
  </si>
  <si>
    <t>UR46-PC14-glass26</t>
  </si>
  <si>
    <t>UR46-PC14-glass27</t>
  </si>
  <si>
    <t>UR46-PC14-glass28</t>
  </si>
  <si>
    <t>UR46-PC14-glass29</t>
  </si>
  <si>
    <t>UR46-PC14-glass30</t>
  </si>
  <si>
    <t>UR46-PC14-glass31</t>
  </si>
  <si>
    <t>UR46-PC14-glass32</t>
  </si>
  <si>
    <t>UR46-PC14-glass33</t>
  </si>
  <si>
    <t>UR46-PC14-glass34</t>
  </si>
  <si>
    <t>UR46-PC14-glass35</t>
  </si>
  <si>
    <t>UR46-PC14-glass36</t>
  </si>
  <si>
    <t>UR46-PC14-glass38</t>
  </si>
  <si>
    <t>UR46-PC14-glass39</t>
  </si>
  <si>
    <t>UR46-PC14-glass40</t>
  </si>
  <si>
    <t>UR-46-PC13-glass 1 (near oliv1)</t>
  </si>
  <si>
    <t>UR-46-PC13-glass 2 (near oliv1)</t>
  </si>
  <si>
    <t>UR-46-PC13-glass 3 (near oliv1)</t>
  </si>
  <si>
    <t>UR-46-PC13-glass 4 (near oliv1)</t>
  </si>
  <si>
    <t>UR-46-PC13-glass 6 (near oliv2)</t>
  </si>
  <si>
    <t>UR-46-PC13-glass 7 (near oliv2)</t>
  </si>
  <si>
    <t>UR-46-PC13-glass 8 (near oliv3,4)</t>
  </si>
  <si>
    <t>UR-46-PC13-glass 9 (near oliv3)</t>
  </si>
  <si>
    <t>UR-46-PC13-glass 10 (near oliv4)</t>
  </si>
  <si>
    <t>UR-46-PC13-glass 11 (near oliv4)</t>
  </si>
  <si>
    <t>UR-46-PC13-glass 12 (near opx5)</t>
  </si>
  <si>
    <t>UR-46-PC13-glass 13 (near opx5)</t>
  </si>
  <si>
    <t>UR-46-PC13-glass 14 (near opx5)</t>
  </si>
  <si>
    <t>UR-46-PC13-glass 15</t>
  </si>
  <si>
    <t>UR-46-PC13-glass 16</t>
  </si>
  <si>
    <t>UR-46-PC13-glass 17</t>
  </si>
  <si>
    <t>UR-46-PC13-glass 18</t>
  </si>
  <si>
    <t>UR-46-PC13-glass 19</t>
  </si>
  <si>
    <t>UR-46-PC13-glass 20</t>
  </si>
  <si>
    <t>UR-46-PC13-glass 21</t>
  </si>
  <si>
    <t>UR-46-PC13-glass 22</t>
  </si>
  <si>
    <t>UR-46-PC13-glass 23</t>
  </si>
  <si>
    <t>UR-46-PC13-glass 24</t>
  </si>
  <si>
    <t>UR-46-PC13-glass 25</t>
  </si>
  <si>
    <t>UR-46-PC13-glass 26 (near capsule)</t>
  </si>
  <si>
    <t>UR-46-PC13-glass 27</t>
  </si>
  <si>
    <t>UR-46-PC13-glass 28</t>
  </si>
  <si>
    <t>UR-46-PC13-glass 29 (near capsule)</t>
  </si>
  <si>
    <t>UR-46-PC13-glass 30 (near capsule)</t>
  </si>
  <si>
    <t>UR-46-PC13-glass 31 (near oliv7)</t>
  </si>
  <si>
    <t>UR-46-PC13-glass 33 (near oliv7)</t>
  </si>
  <si>
    <t>UR-46-PC13-glass 34 (near oliv7)</t>
  </si>
  <si>
    <t>UR-46-PC13-glass 37 (near oliv8)</t>
  </si>
  <si>
    <t>UR-46-PC13-glass 38 (near oliv8)</t>
  </si>
  <si>
    <t>UR-46-PC13-glass 39 (near capsule)</t>
  </si>
  <si>
    <t>UR-46-PC13-glass 40</t>
  </si>
  <si>
    <t>UR46PC33-glass1</t>
  </si>
  <si>
    <t>UR46PC33-glass2 (near capsule)</t>
  </si>
  <si>
    <t>UR46PC33-glass3</t>
  </si>
  <si>
    <t>UR46PC33-glass4 (near oliv70)</t>
  </si>
  <si>
    <t>UR46PC33-glass5 (near oliv72)</t>
  </si>
  <si>
    <t>UR46PC33-glass6 (near plag)</t>
  </si>
  <si>
    <t>UR46PC33-glass7 (in xtal mush)</t>
  </si>
  <si>
    <t>UR46PC33-glass8 (near oliv44)</t>
  </si>
  <si>
    <t>UR46PC33-glass9 (near plag)</t>
  </si>
  <si>
    <t>UR46PC33-glass10 (near oliv57)</t>
  </si>
  <si>
    <t>UR46PC33-glass11 (near oliv46)</t>
  </si>
  <si>
    <t>UR46PC33-glass12 (near plag)</t>
  </si>
  <si>
    <t>UR46PC33-glass13 (near oliv65)</t>
  </si>
  <si>
    <t>UR46PC33-glass14 (near capsule)</t>
  </si>
  <si>
    <t>UR46PC33-glass15</t>
  </si>
  <si>
    <t>UR46PC33-glass16</t>
  </si>
  <si>
    <t>UR46PC33-glass17 (in xtal mush)</t>
  </si>
  <si>
    <t>UR46PC33-glass18 (near oliv74)</t>
  </si>
  <si>
    <t>UR46PC33-glass19</t>
  </si>
  <si>
    <t>UR46PC33-glass20</t>
  </si>
  <si>
    <t>standard deviation</t>
  </si>
  <si>
    <t>avg</t>
  </si>
  <si>
    <t>average</t>
  </si>
  <si>
    <t>norm</t>
  </si>
  <si>
    <t>stdev norm</t>
  </si>
  <si>
    <t>UR46-22-1-1A-glass1 (near oliv1)</t>
  </si>
  <si>
    <t>UR46-22-1-1A-glass2 (near oliv1)</t>
  </si>
  <si>
    <t>UR46-22-1-1A-glass3</t>
  </si>
  <si>
    <t>UR46-22-1-1A-glass4</t>
  </si>
  <si>
    <t>UR46-22-1-1B-glass1 (near oliv1)</t>
  </si>
  <si>
    <t>UR46-22-1-1B-glass2 (near oliv1)</t>
  </si>
  <si>
    <t>UR46-22-1-1B-glass3 (near oliv2)</t>
  </si>
  <si>
    <t>UR46-22-1-1B-glass4</t>
  </si>
  <si>
    <t>UR46-22-1-1B-glass5</t>
  </si>
  <si>
    <t>UR46-22-1-1C-glass1</t>
  </si>
  <si>
    <t>UR46-22-1-1C-glass2</t>
  </si>
  <si>
    <t>UR46-22-1-1D-glass1</t>
  </si>
  <si>
    <t>UR46-22-1-1D-glass2</t>
  </si>
  <si>
    <t>UR46-22-1-1D-glass3</t>
  </si>
  <si>
    <t>UR46-22-1-2-A-glass1 (near oliv1)</t>
  </si>
  <si>
    <t>UR46-22-1-2-A-glass2 (near oliv1)</t>
  </si>
  <si>
    <t>UR46-22-1-2-A-glass3</t>
  </si>
  <si>
    <t>UR46-22-1-2-A-glass4</t>
  </si>
  <si>
    <t>UR46-22-1-2-A-glass5</t>
  </si>
  <si>
    <t>UR46-22-1-2-B-glass1</t>
  </si>
  <si>
    <t>UR46-22-1-2-B-glass2</t>
  </si>
  <si>
    <t>UR46-22-1-2-B-glass3</t>
  </si>
  <si>
    <t>UR46-22-1-2-B-glass4</t>
  </si>
  <si>
    <t>UR46-22-1-2-C-glass1</t>
  </si>
  <si>
    <t>UR46-22-1-2-C-glass2</t>
  </si>
  <si>
    <t>UR46-22-1-2-C-glass3</t>
  </si>
  <si>
    <t>stdev</t>
  </si>
  <si>
    <t>UR46-23-2-2A-glass1 (near oliv1)</t>
  </si>
  <si>
    <t>UR46-23-2-2A-glass2 (near oliv2)</t>
  </si>
  <si>
    <t>UR46-23-2-2A-glass3 (near oliv2)</t>
  </si>
  <si>
    <t>UR46-23-2-2A-glass4</t>
  </si>
  <si>
    <t>UR46-23-2-2A-glass5</t>
  </si>
  <si>
    <t>UR46-23-2-2B-glass1</t>
  </si>
  <si>
    <t>UR46-23-2-2B-glass2</t>
  </si>
  <si>
    <t>UR46-23-2-2B-glass3</t>
  </si>
  <si>
    <t>UR46-23-2-2C-glass1</t>
  </si>
  <si>
    <t>UR46-23-2-2C-glass2</t>
  </si>
  <si>
    <t>UR46-23-2-2C-glass3</t>
  </si>
  <si>
    <t>UR46-23-2-2D-glass1</t>
  </si>
  <si>
    <t>UR46-23-2-2D-glass2</t>
  </si>
  <si>
    <t>UR46-23-2-2D-glass3</t>
  </si>
  <si>
    <t>UR46-23-2-1A-glass1 (near oliv1)</t>
  </si>
  <si>
    <t>UR46-23-2-1A-glass2 (near oliv1)</t>
  </si>
  <si>
    <t>UR46-23-2-1A-glass3</t>
  </si>
  <si>
    <t>UR46-23-2-1A-glass4</t>
  </si>
  <si>
    <t>UR46-23-2-1A-glass5</t>
  </si>
  <si>
    <t>UR46-23-2-1B-glass1</t>
  </si>
  <si>
    <t>UR46-23-2-1B-glass2</t>
  </si>
  <si>
    <t>UR46-23-2-1B-glass3</t>
  </si>
  <si>
    <t>UR46PC35_0609-glass12</t>
  </si>
  <si>
    <t>UR46PC35_0609-glass21</t>
  </si>
  <si>
    <t>UR46PC35_0609-glass15</t>
  </si>
  <si>
    <t>UR46PC35_0609-glass16</t>
  </si>
  <si>
    <t>UR46PC35_0609-glass5</t>
  </si>
  <si>
    <t>UR46PC35_0609-glass4</t>
  </si>
  <si>
    <t>UR46PC35_0609-glass1</t>
  </si>
  <si>
    <t>UR46PC35_0609-glass9</t>
  </si>
  <si>
    <t>UR46PC35_0609-glass8</t>
  </si>
  <si>
    <t>UR46PC35_0609-glass11</t>
  </si>
  <si>
    <t>UR46PC35_0609-glass14</t>
  </si>
  <si>
    <t>UR46PC35_0609-glass6</t>
  </si>
  <si>
    <t>UR46PC35_0609-glass23</t>
  </si>
  <si>
    <t>UR46PC35_0609-glass7</t>
  </si>
  <si>
    <t>UR46PC35_0609-glass10</t>
  </si>
  <si>
    <t>UR46PC35_0609-glass26</t>
  </si>
  <si>
    <t>UR46PC35_0609-glass25</t>
  </si>
  <si>
    <t>UR46PC37_0609-glass2</t>
  </si>
  <si>
    <t>UR46PC37_0609-glass3</t>
  </si>
  <si>
    <t>UR46PC37_0609-glass1</t>
  </si>
  <si>
    <t>UR46PC37_0609-glass4</t>
  </si>
  <si>
    <t>UR46PC37_0609-glass18</t>
  </si>
  <si>
    <t>UR46PC37_0609-glass14</t>
  </si>
  <si>
    <t>UR46PC37_0609-glass12</t>
  </si>
  <si>
    <t>UR46PC37_0609-glass9</t>
  </si>
  <si>
    <t>UR46PC37_0609-glass5</t>
  </si>
  <si>
    <t>UR46PC37_0609-glass20</t>
  </si>
  <si>
    <t>UR46PC37_0609-glass19</t>
  </si>
  <si>
    <t>UR46PC37_0609-glass16</t>
  </si>
  <si>
    <t>UR46PC37_0609-glass15</t>
  </si>
  <si>
    <t>UR46PC37_0609-glass10</t>
  </si>
  <si>
    <t>UR46PC37_0609-glass8</t>
  </si>
  <si>
    <t>UR46-PC17-glass_near oliv1</t>
  </si>
  <si>
    <t>UR46-PC17-glass_near oliv2</t>
  </si>
  <si>
    <t>UR46-PC17-glass_near oliv3</t>
  </si>
  <si>
    <t>UR46-PC17-glass_near oliv4</t>
  </si>
  <si>
    <t>UR46-PC17-glass_near oliv5</t>
  </si>
  <si>
    <t>UR46-PC17-glass_near oliv6</t>
  </si>
  <si>
    <t>UR46-PC17-glass_near oliv8 (amg quch xtals)</t>
  </si>
  <si>
    <t>UR46-PC17-glass_near oliv9 (amg quch xtals)</t>
  </si>
  <si>
    <t xml:space="preserve">UR46-PC17-glass_near oliv10 </t>
  </si>
  <si>
    <t xml:space="preserve">UR46-PC17-glass_near oliv11,12 </t>
  </si>
  <si>
    <t>UR46-PC17-glass_near oliv14</t>
  </si>
  <si>
    <t>UR46-PC17-glass_inside oliv15</t>
  </si>
  <si>
    <t>UR46-PC17-glass_near oliv15</t>
  </si>
  <si>
    <t>UR46-PC17-glass_near oliv16</t>
  </si>
  <si>
    <t>UR46-PC17-glass_near oliv18 (amg quch xtals)</t>
  </si>
  <si>
    <t>UR46-PC17-glass_near oliv19</t>
  </si>
  <si>
    <t>UR46-PC17-glass_near oliv19 (amg quch xtals)</t>
  </si>
  <si>
    <t>UR46-PC17-glass_near oliv20</t>
  </si>
  <si>
    <t>UR46-PC17-glass1</t>
  </si>
  <si>
    <t>UR46-PC17-glass2</t>
  </si>
  <si>
    <t>UR46-PC17-glass3</t>
  </si>
  <si>
    <t>UR46-PC17-glass4</t>
  </si>
  <si>
    <t>UR46-PC17-glass5</t>
  </si>
  <si>
    <t>UR46-PC17-glass6</t>
  </si>
  <si>
    <t>UR46-PC17-glass7</t>
  </si>
  <si>
    <t>UR46-PC17-glass8</t>
  </si>
  <si>
    <t>UR46-PC17-glass9_FTIR6</t>
  </si>
  <si>
    <t>UR46-PC17-glass10_FTIR3</t>
  </si>
  <si>
    <t>UR46-PC17-glass11_FTIR5</t>
  </si>
  <si>
    <t>UR46-PC36-glass 1 (near oliv1)</t>
  </si>
  <si>
    <t>UR46-PC36-glass 2 (near oliv1)</t>
  </si>
  <si>
    <t>UR46-PC36-glass 3 (near oliv1)</t>
  </si>
  <si>
    <t>UR46-PC36-glass 4 (near oliv1)</t>
  </si>
  <si>
    <t>UR46-PC36-glass 5 (near oliv3)</t>
  </si>
  <si>
    <t>UR46-PC36-glass 6 (near oliv3)</t>
  </si>
  <si>
    <t>UR46-PC36-glass 7 (near oliv4)</t>
  </si>
  <si>
    <t>UR46-PC36-glass 8</t>
  </si>
  <si>
    <t>UR46-PC36-glass 9 (near oliv10)</t>
  </si>
  <si>
    <t>UR46-PC36-glass 10 (near oliv5)</t>
  </si>
  <si>
    <t>UR46-PC36-glass 12 (near oliv6)</t>
  </si>
  <si>
    <t>UR46-PC36-glass 13 (near oliv7)</t>
  </si>
  <si>
    <t>UR46-PC36-glass 14 (near oliv7)</t>
  </si>
  <si>
    <t>UR46-PC36-glass 16 (near oliv8)</t>
  </si>
  <si>
    <t>UR46-PC36-glass 17 (inside oliv9)</t>
  </si>
  <si>
    <t>UR46-PC36-glass 18 (near oliv9)</t>
  </si>
  <si>
    <t>UR46-PC36-glass 19</t>
  </si>
  <si>
    <t>UR46-PC36-glass 20</t>
  </si>
  <si>
    <t>UR46-PC36-glass 21</t>
  </si>
  <si>
    <t>UR46-PC36-glass 22</t>
  </si>
  <si>
    <t>UR46-PC36-glass 23</t>
  </si>
  <si>
    <t>UR46-PC36-glass 24</t>
  </si>
  <si>
    <t>UR46-PC36-glass 25 (near an olivine I missed)</t>
  </si>
  <si>
    <t>UR46-PC36-glass 26</t>
  </si>
  <si>
    <t>UR46-PC36-glass 27</t>
  </si>
  <si>
    <t>UR46-PC36-glass 28</t>
  </si>
  <si>
    <t>UR46-PC36-glass 29</t>
  </si>
  <si>
    <t>UR46-PC36-glass 30</t>
  </si>
  <si>
    <t>Appendix E Glass major element compositions for all experiments</t>
  </si>
  <si>
    <t xml:space="preserve">American Mineralogist: February 2021 Online Materials AM-21-27014 </t>
  </si>
  <si>
    <t xml:space="preserve">PU ET AL.: HYDROUS OLIVINE-MELT NI PARTITIONING EXPERIMENTS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</si>
</sst>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Arial"/>
      <family val="2"/>
    </font>
    <font>
      <sz val="12"/>
      <name val="Arial"/>
      <family val="2"/>
    </font>
    <font>
      <u/>
      <sz val="12"/>
      <color theme="10"/>
      <name val="Arial"/>
      <family val="2"/>
    </font>
    <font>
      <u/>
      <sz val="12"/>
      <color theme="11"/>
      <name val="Arial"/>
      <family val="2"/>
    </font>
    <font>
      <sz val="12"/>
      <color rgb="FF000000"/>
      <name val="Arial"/>
      <family val="2"/>
    </font>
    <font>
      <b/>
      <sz val="16"/>
      <color theme="1"/>
      <name val="Arial"/>
      <family val="2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69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2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/>
    </xf>
    <xf numFmtId="0" fontId="0" fillId="0" borderId="0" xfId="0" applyFont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 vertical="center"/>
    </xf>
    <xf numFmtId="22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2" fontId="0" fillId="0" borderId="0" xfId="0" applyNumberFormat="1"/>
    <xf numFmtId="0" fontId="5" fillId="0" borderId="0" xfId="0" applyFont="1"/>
    <xf numFmtId="0" fontId="0" fillId="0" borderId="0" xfId="0" applyAlignment="1">
      <alignment horizontal="left"/>
    </xf>
    <xf numFmtId="164" fontId="6" fillId="0" borderId="0" xfId="0" applyNumberFormat="1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0" fillId="0" borderId="0" xfId="0" applyFill="1"/>
  </cellXfs>
  <cellStyles count="6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D71A5-5773-294D-B56F-E2E12E339730}">
  <sheetPr>
    <tabColor rgb="FFFFFF00"/>
  </sheetPr>
  <dimension ref="A2:A8"/>
  <sheetViews>
    <sheetView tabSelected="1" workbookViewId="0">
      <selection activeCell="A10" sqref="A10"/>
    </sheetView>
  </sheetViews>
  <sheetFormatPr defaultColWidth="10.796875" defaultRowHeight="15" x14ac:dyDescent="0.45"/>
  <sheetData>
    <row r="2" spans="1:1" ht="20" x14ac:dyDescent="0.6">
      <c r="A2" s="19"/>
    </row>
    <row r="3" spans="1:1" ht="20" x14ac:dyDescent="0.6">
      <c r="A3" s="19" t="s">
        <v>374</v>
      </c>
    </row>
    <row r="4" spans="1:1" ht="20" x14ac:dyDescent="0.6">
      <c r="A4" s="19"/>
    </row>
    <row r="7" spans="1:1" x14ac:dyDescent="0.45">
      <c r="A7" t="s">
        <v>375</v>
      </c>
    </row>
    <row r="8" spans="1:1" x14ac:dyDescent="0.45">
      <c r="A8" t="s">
        <v>376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43"/>
  <sheetViews>
    <sheetView topLeftCell="A27" workbookViewId="0">
      <selection activeCell="A47" sqref="A47:XFD50"/>
    </sheetView>
  </sheetViews>
  <sheetFormatPr defaultColWidth="10.69921875" defaultRowHeight="15" x14ac:dyDescent="0.45"/>
  <cols>
    <col min="1" max="1" width="30.3984375" style="10" bestFit="1" customWidth="1"/>
    <col min="2" max="16384" width="10.69921875" style="10"/>
  </cols>
  <sheetData>
    <row r="1" spans="1:12" x14ac:dyDescent="0.45">
      <c r="A1" s="10" t="s">
        <v>42</v>
      </c>
      <c r="B1" s="10" t="s">
        <v>38</v>
      </c>
      <c r="C1" s="10" t="s">
        <v>34</v>
      </c>
      <c r="D1" s="10" t="s">
        <v>39</v>
      </c>
      <c r="E1" s="10" t="s">
        <v>32</v>
      </c>
      <c r="F1" s="10" t="s">
        <v>33</v>
      </c>
      <c r="G1" s="10" t="s">
        <v>40</v>
      </c>
      <c r="H1" s="10" t="s">
        <v>35</v>
      </c>
      <c r="I1" s="10" t="s">
        <v>41</v>
      </c>
      <c r="J1" s="10" t="s">
        <v>36</v>
      </c>
      <c r="K1" s="10" t="s">
        <v>37</v>
      </c>
      <c r="L1" s="10" t="s">
        <v>31</v>
      </c>
    </row>
    <row r="2" spans="1:12" x14ac:dyDescent="0.45">
      <c r="A2" s="10" t="s">
        <v>175</v>
      </c>
      <c r="B2" s="11">
        <v>51.692999999999998</v>
      </c>
      <c r="C2" s="11">
        <v>0.75829999999999997</v>
      </c>
      <c r="D2" s="11">
        <v>17.710899999999999</v>
      </c>
      <c r="E2" s="11">
        <v>7.4489000000000001</v>
      </c>
      <c r="F2" s="11">
        <v>0.14510000000000001</v>
      </c>
      <c r="G2" s="11">
        <v>7.3657000000000004</v>
      </c>
      <c r="H2" s="11">
        <v>8.5807000000000002</v>
      </c>
      <c r="I2" s="11">
        <v>3.6600999999999999</v>
      </c>
      <c r="J2" s="11">
        <v>0.61870000000000003</v>
      </c>
      <c r="K2" s="11">
        <v>0.3775</v>
      </c>
      <c r="L2" s="12">
        <v>98.372900000000001</v>
      </c>
    </row>
    <row r="3" spans="1:12" x14ac:dyDescent="0.45">
      <c r="A3" s="10" t="s">
        <v>176</v>
      </c>
      <c r="B3" s="11">
        <v>51.6892</v>
      </c>
      <c r="C3" s="11">
        <v>0.77549999999999997</v>
      </c>
      <c r="D3" s="11">
        <v>17.470500000000001</v>
      </c>
      <c r="E3" s="11">
        <v>7.5659000000000001</v>
      </c>
      <c r="F3" s="11">
        <v>0.15079999999999999</v>
      </c>
      <c r="G3" s="11">
        <v>7.3274999999999997</v>
      </c>
      <c r="H3" s="11">
        <v>8.7287999999999997</v>
      </c>
      <c r="I3" s="11">
        <v>3.4054000000000002</v>
      </c>
      <c r="J3" s="11">
        <v>0.63749999999999996</v>
      </c>
      <c r="K3" s="11">
        <v>0.37490000000000001</v>
      </c>
      <c r="L3" s="12">
        <v>98.146500000000003</v>
      </c>
    </row>
    <row r="4" spans="1:12" x14ac:dyDescent="0.45">
      <c r="A4" s="10" t="s">
        <v>177</v>
      </c>
      <c r="B4" s="11">
        <v>51.631700000000002</v>
      </c>
      <c r="C4" s="11">
        <v>0.746</v>
      </c>
      <c r="D4" s="11">
        <v>17.437899999999999</v>
      </c>
      <c r="E4" s="11">
        <v>7.3288000000000002</v>
      </c>
      <c r="F4" s="11">
        <v>0.18679999999999999</v>
      </c>
      <c r="G4" s="11">
        <v>7.2107000000000001</v>
      </c>
      <c r="H4" s="11">
        <v>8.5958000000000006</v>
      </c>
      <c r="I4" s="11">
        <v>3.3521999999999998</v>
      </c>
      <c r="J4" s="11">
        <v>0.62450000000000006</v>
      </c>
      <c r="K4" s="11">
        <v>0.32319999999999999</v>
      </c>
      <c r="L4" s="12">
        <v>97.455799999999996</v>
      </c>
    </row>
    <row r="5" spans="1:12" x14ac:dyDescent="0.45">
      <c r="A5" s="10" t="s">
        <v>178</v>
      </c>
      <c r="B5" s="11">
        <v>51.380800000000001</v>
      </c>
      <c r="C5" s="11">
        <v>0.78520000000000001</v>
      </c>
      <c r="D5" s="11">
        <v>17.4421</v>
      </c>
      <c r="E5" s="11">
        <v>7.3634000000000004</v>
      </c>
      <c r="F5" s="11">
        <v>0.1042</v>
      </c>
      <c r="G5" s="11">
        <v>7.2866999999999997</v>
      </c>
      <c r="H5" s="11">
        <v>8.6402000000000001</v>
      </c>
      <c r="I5" s="11">
        <v>3.3692000000000002</v>
      </c>
      <c r="J5" s="11">
        <v>0.62539999999999996</v>
      </c>
      <c r="K5" s="11">
        <v>0.38200000000000001</v>
      </c>
      <c r="L5" s="12">
        <v>97.396600000000007</v>
      </c>
    </row>
    <row r="6" spans="1:12" x14ac:dyDescent="0.45">
      <c r="A6" s="10" t="s">
        <v>179</v>
      </c>
      <c r="B6" s="11">
        <v>51.889000000000003</v>
      </c>
      <c r="C6" s="11">
        <v>0.76160000000000005</v>
      </c>
      <c r="D6" s="11">
        <v>17.3201</v>
      </c>
      <c r="E6" s="11">
        <v>7.5265000000000004</v>
      </c>
      <c r="F6" s="11">
        <v>0.14019999999999999</v>
      </c>
      <c r="G6" s="11">
        <v>7.4645000000000001</v>
      </c>
      <c r="H6" s="11">
        <v>8.6618999999999993</v>
      </c>
      <c r="I6" s="11">
        <v>3.4371999999999998</v>
      </c>
      <c r="J6" s="11">
        <v>0.61929999999999996</v>
      </c>
      <c r="K6" s="11">
        <v>0.31990000000000002</v>
      </c>
      <c r="L6" s="12">
        <v>98.157700000000006</v>
      </c>
    </row>
    <row r="7" spans="1:12" x14ac:dyDescent="0.45">
      <c r="A7" s="10" t="s">
        <v>180</v>
      </c>
      <c r="B7" s="11">
        <v>52.226599999999998</v>
      </c>
      <c r="C7" s="11">
        <v>0.7601</v>
      </c>
      <c r="D7" s="11">
        <v>17.352799999999998</v>
      </c>
      <c r="E7" s="11">
        <v>7.6166</v>
      </c>
      <c r="F7" s="11">
        <v>0.18290000000000001</v>
      </c>
      <c r="G7" s="11">
        <v>7.5118999999999998</v>
      </c>
      <c r="H7" s="11">
        <v>8.6731999999999996</v>
      </c>
      <c r="I7" s="11">
        <v>3.3620000000000001</v>
      </c>
      <c r="J7" s="11">
        <v>0.63449999999999995</v>
      </c>
      <c r="K7" s="11">
        <v>0.35649999999999998</v>
      </c>
      <c r="L7" s="12">
        <v>98.694900000000004</v>
      </c>
    </row>
    <row r="8" spans="1:12" x14ac:dyDescent="0.45">
      <c r="A8" s="10" t="s">
        <v>181</v>
      </c>
      <c r="B8" s="11">
        <v>51.891199999999998</v>
      </c>
      <c r="C8" s="11">
        <v>0.73550000000000004</v>
      </c>
      <c r="D8" s="11">
        <v>17.3979</v>
      </c>
      <c r="E8" s="11">
        <v>7.3958000000000004</v>
      </c>
      <c r="F8" s="11">
        <v>0.15409999999999999</v>
      </c>
      <c r="G8" s="11">
        <v>7.2919</v>
      </c>
      <c r="H8" s="11">
        <v>8.5838000000000001</v>
      </c>
      <c r="I8" s="11">
        <v>3.556</v>
      </c>
      <c r="J8" s="11">
        <v>0.66439999999999999</v>
      </c>
      <c r="K8" s="11">
        <v>0.3337</v>
      </c>
      <c r="L8" s="12">
        <v>98.023099999999999</v>
      </c>
    </row>
    <row r="9" spans="1:12" x14ac:dyDescent="0.45">
      <c r="A9" s="10" t="s">
        <v>182</v>
      </c>
      <c r="B9" s="11">
        <v>51.615499999999997</v>
      </c>
      <c r="C9" s="11">
        <v>0.73070000000000002</v>
      </c>
      <c r="D9" s="11">
        <v>17.3505</v>
      </c>
      <c r="E9" s="11">
        <v>7.5125000000000002</v>
      </c>
      <c r="F9" s="11">
        <v>0.18659999999999999</v>
      </c>
      <c r="G9" s="11">
        <v>7.1478000000000002</v>
      </c>
      <c r="H9" s="11">
        <v>8.6853999999999996</v>
      </c>
      <c r="I9" s="11">
        <v>3.3816000000000002</v>
      </c>
      <c r="J9" s="11">
        <v>0.63419999999999999</v>
      </c>
      <c r="K9" s="11">
        <v>0.33729999999999999</v>
      </c>
      <c r="L9" s="12">
        <v>97.599500000000006</v>
      </c>
    </row>
    <row r="10" spans="1:12" x14ac:dyDescent="0.45">
      <c r="A10" s="10" t="s">
        <v>183</v>
      </c>
      <c r="B10" s="11">
        <v>51.904000000000003</v>
      </c>
      <c r="C10" s="11">
        <v>0.72719999999999996</v>
      </c>
      <c r="D10" s="11">
        <v>17.2849</v>
      </c>
      <c r="E10" s="11">
        <v>7.3597000000000001</v>
      </c>
      <c r="F10" s="11">
        <v>0.1275</v>
      </c>
      <c r="G10" s="11">
        <v>7.2449000000000003</v>
      </c>
      <c r="H10" s="11">
        <v>8.5835000000000008</v>
      </c>
      <c r="I10" s="11">
        <v>3.4405999999999999</v>
      </c>
      <c r="J10" s="11">
        <v>0.65849999999999997</v>
      </c>
      <c r="K10" s="11">
        <v>0.31009999999999999</v>
      </c>
      <c r="L10" s="12">
        <v>97.665300000000002</v>
      </c>
    </row>
    <row r="11" spans="1:12" x14ac:dyDescent="0.45">
      <c r="A11" s="10" t="s">
        <v>184</v>
      </c>
      <c r="B11" s="11">
        <v>52.097799999999999</v>
      </c>
      <c r="C11" s="11">
        <v>0.73260000000000003</v>
      </c>
      <c r="D11" s="11">
        <v>17.409099999999999</v>
      </c>
      <c r="E11" s="11">
        <v>7.6277999999999997</v>
      </c>
      <c r="F11" s="11">
        <v>0.1057</v>
      </c>
      <c r="G11" s="11">
        <v>7.3277999999999999</v>
      </c>
      <c r="H11" s="11">
        <v>8.7469999999999999</v>
      </c>
      <c r="I11" s="11">
        <v>3.4169</v>
      </c>
      <c r="J11" s="11">
        <v>0.61639999999999995</v>
      </c>
      <c r="K11" s="11">
        <v>0.36809999999999998</v>
      </c>
      <c r="L11" s="12">
        <v>98.465500000000006</v>
      </c>
    </row>
    <row r="12" spans="1:12" x14ac:dyDescent="0.45">
      <c r="A12" s="10" t="s">
        <v>185</v>
      </c>
      <c r="B12" s="11">
        <v>50.918900000000001</v>
      </c>
      <c r="C12" s="11">
        <v>0.75160000000000005</v>
      </c>
      <c r="D12" s="11">
        <v>17.0365</v>
      </c>
      <c r="E12" s="11">
        <v>7.7175000000000002</v>
      </c>
      <c r="F12" s="11">
        <v>0.1074</v>
      </c>
      <c r="G12" s="11">
        <v>7.6173999999999999</v>
      </c>
      <c r="H12" s="11">
        <v>8.6304999999999996</v>
      </c>
      <c r="I12" s="11">
        <v>3.4190999999999998</v>
      </c>
      <c r="J12" s="11">
        <v>0.62150000000000005</v>
      </c>
      <c r="K12" s="11">
        <v>0.36270000000000002</v>
      </c>
      <c r="L12" s="12">
        <v>97.194999999999993</v>
      </c>
    </row>
    <row r="13" spans="1:12" x14ac:dyDescent="0.45">
      <c r="A13" s="10" t="s">
        <v>186</v>
      </c>
      <c r="B13" s="11">
        <v>51.528700000000001</v>
      </c>
      <c r="C13" s="11">
        <v>0.74739999999999995</v>
      </c>
      <c r="D13" s="11">
        <v>17.252600000000001</v>
      </c>
      <c r="E13" s="11">
        <v>7.6420000000000003</v>
      </c>
      <c r="F13" s="11">
        <v>0.1232</v>
      </c>
      <c r="G13" s="11">
        <v>7.5708000000000002</v>
      </c>
      <c r="H13" s="11">
        <v>8.8163</v>
      </c>
      <c r="I13" s="11">
        <v>3.3157999999999999</v>
      </c>
      <c r="J13" s="11">
        <v>0.60650000000000004</v>
      </c>
      <c r="K13" s="11">
        <v>0.32669999999999999</v>
      </c>
      <c r="L13" s="12">
        <v>97.943899999999999</v>
      </c>
    </row>
    <row r="14" spans="1:12" x14ac:dyDescent="0.45">
      <c r="A14" s="10" t="s">
        <v>187</v>
      </c>
      <c r="B14" s="11">
        <v>51.477800000000002</v>
      </c>
      <c r="C14" s="11">
        <v>0.74050000000000005</v>
      </c>
      <c r="D14" s="11">
        <v>16.974399999999999</v>
      </c>
      <c r="E14" s="11">
        <v>7.7333999999999996</v>
      </c>
      <c r="F14" s="11">
        <v>0.17699999999999999</v>
      </c>
      <c r="G14" s="11">
        <v>7.7083000000000004</v>
      </c>
      <c r="H14" s="11">
        <v>8.6118000000000006</v>
      </c>
      <c r="I14" s="11">
        <v>3.3692000000000002</v>
      </c>
      <c r="J14" s="11">
        <v>0.58679999999999999</v>
      </c>
      <c r="K14" s="11">
        <v>0.31159999999999999</v>
      </c>
      <c r="L14" s="12">
        <v>97.714100000000002</v>
      </c>
    </row>
    <row r="15" spans="1:12" x14ac:dyDescent="0.45">
      <c r="A15" s="10" t="s">
        <v>188</v>
      </c>
      <c r="B15" s="11">
        <v>51.537300000000002</v>
      </c>
      <c r="C15" s="11">
        <v>0.75519999999999998</v>
      </c>
      <c r="D15" s="11">
        <v>16.833200000000001</v>
      </c>
      <c r="E15" s="11">
        <v>7.6708999999999996</v>
      </c>
      <c r="F15" s="11">
        <v>0.13289999999999999</v>
      </c>
      <c r="G15" s="11">
        <v>7.8376000000000001</v>
      </c>
      <c r="H15" s="11">
        <v>8.8073999999999995</v>
      </c>
      <c r="I15" s="11">
        <v>3.2357999999999998</v>
      </c>
      <c r="J15" s="11">
        <v>0.56930000000000003</v>
      </c>
      <c r="K15" s="11">
        <v>0.30859999999999999</v>
      </c>
      <c r="L15" s="12">
        <v>97.706400000000002</v>
      </c>
    </row>
    <row r="16" spans="1:12" x14ac:dyDescent="0.45">
      <c r="A16" s="10" t="s">
        <v>189</v>
      </c>
      <c r="B16" s="11">
        <v>51.202500000000001</v>
      </c>
      <c r="C16" s="11">
        <v>0.77439999999999998</v>
      </c>
      <c r="D16" s="11">
        <v>16.902899999999999</v>
      </c>
      <c r="E16" s="11">
        <v>7.5864000000000003</v>
      </c>
      <c r="F16" s="11">
        <v>0.1411</v>
      </c>
      <c r="G16" s="11">
        <v>7.7283999999999997</v>
      </c>
      <c r="H16" s="11">
        <v>8.6363000000000003</v>
      </c>
      <c r="I16" s="11">
        <v>3.3940000000000001</v>
      </c>
      <c r="J16" s="11">
        <v>0.61140000000000005</v>
      </c>
      <c r="K16" s="11">
        <v>0.30780000000000002</v>
      </c>
      <c r="L16" s="12">
        <v>97.296499999999995</v>
      </c>
    </row>
    <row r="17" spans="1:12" x14ac:dyDescent="0.45">
      <c r="A17" s="10" t="s">
        <v>190</v>
      </c>
      <c r="B17" s="11">
        <v>51.443300000000001</v>
      </c>
      <c r="C17" s="11">
        <v>0.75349999999999995</v>
      </c>
      <c r="D17" s="11">
        <v>17.369900000000001</v>
      </c>
      <c r="E17" s="11">
        <v>7.4839000000000002</v>
      </c>
      <c r="F17" s="11">
        <v>9.7000000000000003E-2</v>
      </c>
      <c r="G17" s="11">
        <v>7.5331000000000001</v>
      </c>
      <c r="H17" s="11">
        <v>8.6671999999999993</v>
      </c>
      <c r="I17" s="11">
        <v>3.3548</v>
      </c>
      <c r="J17" s="11">
        <v>0.63390000000000002</v>
      </c>
      <c r="K17" s="11">
        <v>0.27879999999999999</v>
      </c>
      <c r="L17" s="12">
        <v>97.634600000000006</v>
      </c>
    </row>
    <row r="18" spans="1:12" x14ac:dyDescent="0.45">
      <c r="A18" s="10" t="s">
        <v>191</v>
      </c>
      <c r="B18" s="11">
        <v>51.508600000000001</v>
      </c>
      <c r="C18" s="11">
        <v>0.74270000000000003</v>
      </c>
      <c r="D18" s="11">
        <v>17.146699999999999</v>
      </c>
      <c r="E18" s="11">
        <v>7.5914000000000001</v>
      </c>
      <c r="F18" s="11">
        <v>0.15409999999999999</v>
      </c>
      <c r="G18" s="11">
        <v>7.4946999999999999</v>
      </c>
      <c r="H18" s="11">
        <v>8.6987000000000005</v>
      </c>
      <c r="I18" s="11">
        <v>3.4264000000000001</v>
      </c>
      <c r="J18" s="11">
        <v>0.63849999999999996</v>
      </c>
      <c r="K18" s="11">
        <v>0.32679999999999998</v>
      </c>
      <c r="L18" s="12">
        <v>97.734800000000007</v>
      </c>
    </row>
    <row r="19" spans="1:12" x14ac:dyDescent="0.45">
      <c r="A19" s="10" t="s">
        <v>192</v>
      </c>
      <c r="B19" s="11">
        <v>52.189700000000002</v>
      </c>
      <c r="C19" s="11">
        <v>0.76459999999999995</v>
      </c>
      <c r="D19" s="11">
        <v>17.0427</v>
      </c>
      <c r="E19" s="11">
        <v>7.7276999999999996</v>
      </c>
      <c r="F19" s="11">
        <v>9.9000000000000005E-2</v>
      </c>
      <c r="G19" s="11">
        <v>7.5880999999999998</v>
      </c>
      <c r="H19" s="11">
        <v>8.6793999999999993</v>
      </c>
      <c r="I19" s="11">
        <v>3.3774999999999999</v>
      </c>
      <c r="J19" s="11">
        <v>0.59589999999999999</v>
      </c>
      <c r="K19" s="11">
        <v>0.33250000000000002</v>
      </c>
      <c r="L19" s="12">
        <v>98.412700000000001</v>
      </c>
    </row>
    <row r="20" spans="1:12" x14ac:dyDescent="0.45">
      <c r="A20" s="10" t="s">
        <v>193</v>
      </c>
      <c r="B20" s="11">
        <v>51.902000000000001</v>
      </c>
      <c r="C20" s="11">
        <v>0.73150000000000004</v>
      </c>
      <c r="D20" s="11">
        <v>17.054500000000001</v>
      </c>
      <c r="E20" s="11">
        <v>7.5475000000000003</v>
      </c>
      <c r="F20" s="11">
        <v>0.12809999999999999</v>
      </c>
      <c r="G20" s="11">
        <v>7.6146000000000003</v>
      </c>
      <c r="H20" s="11">
        <v>8.6501999999999999</v>
      </c>
      <c r="I20" s="11">
        <v>3.5966999999999998</v>
      </c>
      <c r="J20" s="11">
        <v>0.60019999999999996</v>
      </c>
      <c r="K20" s="11">
        <v>0.2487</v>
      </c>
      <c r="L20" s="12">
        <v>98.087400000000002</v>
      </c>
    </row>
    <row r="21" spans="1:12" x14ac:dyDescent="0.45">
      <c r="A21" s="10" t="s">
        <v>194</v>
      </c>
      <c r="B21" s="11">
        <v>51.645000000000003</v>
      </c>
      <c r="C21" s="11">
        <v>0.73550000000000004</v>
      </c>
      <c r="D21" s="11">
        <v>17.1753</v>
      </c>
      <c r="E21" s="11">
        <v>7.6081000000000003</v>
      </c>
      <c r="F21" s="11">
        <v>0.1588</v>
      </c>
      <c r="G21" s="11">
        <v>7.5941000000000001</v>
      </c>
      <c r="H21" s="11">
        <v>8.5863999999999994</v>
      </c>
      <c r="I21" s="11">
        <v>3.3620000000000001</v>
      </c>
      <c r="J21" s="11">
        <v>0.61450000000000005</v>
      </c>
      <c r="K21" s="11">
        <v>0.31830000000000003</v>
      </c>
      <c r="L21" s="12">
        <v>97.811599999999999</v>
      </c>
    </row>
    <row r="22" spans="1:12" x14ac:dyDescent="0.45">
      <c r="A22" s="10" t="s">
        <v>195</v>
      </c>
      <c r="B22" s="11">
        <v>51.698300000000003</v>
      </c>
      <c r="C22" s="11">
        <v>0.76600000000000001</v>
      </c>
      <c r="D22" s="11">
        <v>17.497800000000002</v>
      </c>
      <c r="E22" s="11">
        <v>7.5670999999999999</v>
      </c>
      <c r="F22" s="11">
        <v>0.14949999999999999</v>
      </c>
      <c r="G22" s="11">
        <v>7.5239000000000003</v>
      </c>
      <c r="H22" s="11">
        <v>8.7207000000000008</v>
      </c>
      <c r="I22" s="11">
        <v>3.4258999999999999</v>
      </c>
      <c r="J22" s="11">
        <v>0.63160000000000005</v>
      </c>
      <c r="K22" s="11">
        <v>0.36330000000000001</v>
      </c>
      <c r="L22" s="12">
        <v>98.354299999999995</v>
      </c>
    </row>
    <row r="23" spans="1:12" x14ac:dyDescent="0.45">
      <c r="A23" s="10" t="s">
        <v>196</v>
      </c>
      <c r="B23" s="11">
        <v>51.313400000000001</v>
      </c>
      <c r="C23" s="11">
        <v>0.75729999999999997</v>
      </c>
      <c r="D23" s="11">
        <v>17.164100000000001</v>
      </c>
      <c r="E23" s="11">
        <v>7.6143000000000001</v>
      </c>
      <c r="F23" s="11">
        <v>0.1142</v>
      </c>
      <c r="G23" s="11">
        <v>7.6021999999999998</v>
      </c>
      <c r="H23" s="11">
        <v>8.6454000000000004</v>
      </c>
      <c r="I23" s="11">
        <v>3.5137</v>
      </c>
      <c r="J23" s="11">
        <v>0.64</v>
      </c>
      <c r="K23" s="11">
        <v>0.31469999999999998</v>
      </c>
      <c r="L23" s="12">
        <v>97.695700000000002</v>
      </c>
    </row>
    <row r="24" spans="1:12" x14ac:dyDescent="0.45">
      <c r="A24" s="10" t="s">
        <v>197</v>
      </c>
      <c r="B24" s="11">
        <v>51.168399999999998</v>
      </c>
      <c r="C24" s="11">
        <v>0.7712</v>
      </c>
      <c r="D24" s="11">
        <v>17.1693</v>
      </c>
      <c r="E24" s="11">
        <v>7.5004</v>
      </c>
      <c r="F24" s="11">
        <v>0.19919999999999999</v>
      </c>
      <c r="G24" s="11">
        <v>7.5438000000000001</v>
      </c>
      <c r="H24" s="11">
        <v>8.6257000000000001</v>
      </c>
      <c r="I24" s="11">
        <v>3.3933</v>
      </c>
      <c r="J24" s="11">
        <v>0.6391</v>
      </c>
      <c r="K24" s="11">
        <v>0.32700000000000001</v>
      </c>
      <c r="L24" s="12">
        <v>97.361999999999995</v>
      </c>
    </row>
    <row r="25" spans="1:12" x14ac:dyDescent="0.45">
      <c r="A25" s="10" t="s">
        <v>198</v>
      </c>
      <c r="B25" s="11">
        <v>51.692599999999999</v>
      </c>
      <c r="C25" s="11">
        <v>0.76029999999999998</v>
      </c>
      <c r="D25" s="11">
        <v>16.817399999999999</v>
      </c>
      <c r="E25" s="11">
        <v>7.5339</v>
      </c>
      <c r="F25" s="11">
        <v>0.1741</v>
      </c>
      <c r="G25" s="11">
        <v>7.6889000000000003</v>
      </c>
      <c r="H25" s="11">
        <v>8.5818999999999992</v>
      </c>
      <c r="I25" s="11">
        <v>3.2932999999999999</v>
      </c>
      <c r="J25" s="11">
        <v>0.60560000000000003</v>
      </c>
      <c r="K25" s="11">
        <v>0.31290000000000001</v>
      </c>
      <c r="L25" s="12">
        <v>97.479100000000003</v>
      </c>
    </row>
    <row r="26" spans="1:12" x14ac:dyDescent="0.45">
      <c r="A26" s="10" t="s">
        <v>199</v>
      </c>
      <c r="B26" s="11">
        <v>51.378799999999998</v>
      </c>
      <c r="C26" s="11">
        <v>0.76180000000000003</v>
      </c>
      <c r="D26" s="11">
        <v>16.967199999999998</v>
      </c>
      <c r="E26" s="11">
        <v>7.5042</v>
      </c>
      <c r="F26" s="11">
        <v>0.12590000000000001</v>
      </c>
      <c r="G26" s="11">
        <v>7.5938999999999997</v>
      </c>
      <c r="H26" s="11">
        <v>8.5536999999999992</v>
      </c>
      <c r="I26" s="11">
        <v>3.3795999999999999</v>
      </c>
      <c r="J26" s="11">
        <v>0.61429999999999996</v>
      </c>
      <c r="K26" s="11">
        <v>0.33560000000000001</v>
      </c>
      <c r="L26" s="12">
        <v>97.232799999999997</v>
      </c>
    </row>
    <row r="27" spans="1:12" x14ac:dyDescent="0.45">
      <c r="A27" s="10" t="s">
        <v>200</v>
      </c>
      <c r="B27" s="11">
        <v>51.2179</v>
      </c>
      <c r="C27" s="11">
        <v>0.75690000000000002</v>
      </c>
      <c r="D27" s="11">
        <v>17.3309</v>
      </c>
      <c r="E27" s="11">
        <v>7.4682000000000004</v>
      </c>
      <c r="F27" s="11">
        <v>8.3799999999999999E-2</v>
      </c>
      <c r="G27" s="11">
        <v>7.4763999999999999</v>
      </c>
      <c r="H27" s="11">
        <v>8.5698000000000008</v>
      </c>
      <c r="I27" s="11">
        <v>3.4597000000000002</v>
      </c>
      <c r="J27" s="11">
        <v>0.64159999999999995</v>
      </c>
      <c r="K27" s="11">
        <v>0.33639999999999998</v>
      </c>
      <c r="L27" s="12">
        <v>97.360200000000006</v>
      </c>
    </row>
    <row r="28" spans="1:12" x14ac:dyDescent="0.45">
      <c r="A28" s="10" t="s">
        <v>201</v>
      </c>
      <c r="B28" s="11">
        <v>50.706600000000002</v>
      </c>
      <c r="C28" s="11">
        <v>0.77949999999999997</v>
      </c>
      <c r="D28" s="11">
        <v>17.084</v>
      </c>
      <c r="E28" s="11">
        <v>7.5903999999999998</v>
      </c>
      <c r="F28" s="11">
        <v>0.15809999999999999</v>
      </c>
      <c r="G28" s="11">
        <v>7.6218000000000004</v>
      </c>
      <c r="H28" s="11">
        <v>8.6117000000000008</v>
      </c>
      <c r="I28" s="11">
        <v>3.3361000000000001</v>
      </c>
      <c r="J28" s="11">
        <v>0.63590000000000002</v>
      </c>
      <c r="K28" s="11">
        <v>0.32219999999999999</v>
      </c>
      <c r="L28" s="12">
        <v>96.865700000000004</v>
      </c>
    </row>
    <row r="29" spans="1:12" x14ac:dyDescent="0.45">
      <c r="A29" s="10" t="s">
        <v>202</v>
      </c>
      <c r="B29" s="11">
        <v>51.493299999999998</v>
      </c>
      <c r="C29" s="11">
        <v>0.74990000000000001</v>
      </c>
      <c r="D29" s="11">
        <v>17.351299999999998</v>
      </c>
      <c r="E29" s="11">
        <v>7.5019</v>
      </c>
      <c r="F29" s="11">
        <v>0.1734</v>
      </c>
      <c r="G29" s="11">
        <v>7.5095999999999998</v>
      </c>
      <c r="H29" s="11">
        <v>8.5534999999999997</v>
      </c>
      <c r="I29" s="11">
        <v>3.3889999999999998</v>
      </c>
      <c r="J29" s="11">
        <v>0.6169</v>
      </c>
      <c r="K29" s="11">
        <v>0.28389999999999999</v>
      </c>
      <c r="L29" s="12">
        <v>97.630399999999995</v>
      </c>
    </row>
    <row r="30" spans="1:12" x14ac:dyDescent="0.45">
      <c r="A30" s="10" t="s">
        <v>203</v>
      </c>
      <c r="B30" s="11">
        <v>51.216900000000003</v>
      </c>
      <c r="C30" s="11">
        <v>0.75900000000000001</v>
      </c>
      <c r="D30" s="11">
        <v>16.889299999999999</v>
      </c>
      <c r="E30" s="11">
        <v>7.6151999999999997</v>
      </c>
      <c r="F30" s="11">
        <v>7.9899999999999999E-2</v>
      </c>
      <c r="G30" s="11">
        <v>7.7291999999999996</v>
      </c>
      <c r="H30" s="11">
        <v>8.6820000000000004</v>
      </c>
      <c r="I30" s="11">
        <v>3.4056000000000002</v>
      </c>
      <c r="J30" s="11">
        <v>0.5988</v>
      </c>
      <c r="K30" s="11">
        <v>0.29310000000000003</v>
      </c>
      <c r="L30" s="12">
        <v>97.289900000000003</v>
      </c>
    </row>
    <row r="31" spans="1:12" x14ac:dyDescent="0.45">
      <c r="A31" s="10" t="s">
        <v>204</v>
      </c>
      <c r="B31" s="11">
        <v>51.384799999999998</v>
      </c>
      <c r="C31" s="11">
        <v>0.7419</v>
      </c>
      <c r="D31" s="11">
        <v>17.273499999999999</v>
      </c>
      <c r="E31" s="11">
        <v>7.5903999999999998</v>
      </c>
      <c r="F31" s="11">
        <v>0.13800000000000001</v>
      </c>
      <c r="G31" s="11">
        <v>7.5373000000000001</v>
      </c>
      <c r="H31" s="11">
        <v>8.5726999999999993</v>
      </c>
      <c r="I31" s="11">
        <v>3.3370000000000002</v>
      </c>
      <c r="J31" s="11">
        <v>0.63149999999999995</v>
      </c>
      <c r="K31" s="11">
        <v>0.31509999999999999</v>
      </c>
      <c r="L31" s="12">
        <v>97.540800000000004</v>
      </c>
    </row>
    <row r="32" spans="1:12" x14ac:dyDescent="0.45">
      <c r="A32" s="10" t="s">
        <v>205</v>
      </c>
      <c r="B32" s="11">
        <v>51.502299999999998</v>
      </c>
      <c r="C32" s="11">
        <v>0.72809999999999997</v>
      </c>
      <c r="D32" s="11">
        <v>16.9345</v>
      </c>
      <c r="E32" s="11">
        <v>7.5782999999999996</v>
      </c>
      <c r="F32" s="11">
        <v>0.12620000000000001</v>
      </c>
      <c r="G32" s="11">
        <v>7.4485999999999999</v>
      </c>
      <c r="H32" s="11">
        <v>8.5761000000000003</v>
      </c>
      <c r="I32" s="11">
        <v>3.3355999999999999</v>
      </c>
      <c r="J32" s="11">
        <v>0.63849999999999996</v>
      </c>
      <c r="K32" s="11">
        <v>0.2384</v>
      </c>
      <c r="L32" s="12">
        <v>97.141099999999994</v>
      </c>
    </row>
    <row r="33" spans="1:12" x14ac:dyDescent="0.45">
      <c r="A33" s="10" t="s">
        <v>206</v>
      </c>
      <c r="B33" s="11">
        <v>51.874200000000002</v>
      </c>
      <c r="C33" s="11">
        <v>0.73740000000000006</v>
      </c>
      <c r="D33" s="11">
        <v>17.297000000000001</v>
      </c>
      <c r="E33" s="11">
        <v>7.6063999999999998</v>
      </c>
      <c r="F33" s="11">
        <v>0.1794</v>
      </c>
      <c r="G33" s="11">
        <v>7.367</v>
      </c>
      <c r="H33" s="11">
        <v>8.6430000000000007</v>
      </c>
      <c r="I33" s="11">
        <v>3.4274</v>
      </c>
      <c r="J33" s="11">
        <v>0.61509999999999998</v>
      </c>
      <c r="K33" s="11">
        <v>0.28599999999999998</v>
      </c>
      <c r="L33" s="12">
        <v>98.045900000000003</v>
      </c>
    </row>
    <row r="34" spans="1:12" x14ac:dyDescent="0.45">
      <c r="A34" s="10" t="s">
        <v>207</v>
      </c>
      <c r="B34" s="11">
        <v>50.780500000000004</v>
      </c>
      <c r="C34" s="11">
        <v>0.75419999999999998</v>
      </c>
      <c r="D34" s="11">
        <v>16.860499999999998</v>
      </c>
      <c r="E34" s="11">
        <v>7.4737</v>
      </c>
      <c r="F34" s="11">
        <v>0.1376</v>
      </c>
      <c r="G34" s="11">
        <v>7.3761000000000001</v>
      </c>
      <c r="H34" s="11">
        <v>8.7521000000000004</v>
      </c>
      <c r="I34" s="11">
        <v>3.504</v>
      </c>
      <c r="J34" s="11">
        <v>0.62160000000000004</v>
      </c>
      <c r="K34" s="11">
        <v>0.32779999999999998</v>
      </c>
      <c r="L34" s="12">
        <v>96.594899999999996</v>
      </c>
    </row>
    <row r="35" spans="1:12" x14ac:dyDescent="0.45">
      <c r="A35" s="10" t="s">
        <v>208</v>
      </c>
      <c r="B35" s="11">
        <v>51.061999999999998</v>
      </c>
      <c r="C35" s="11">
        <v>0.76170000000000004</v>
      </c>
      <c r="D35" s="11">
        <v>17.133600000000001</v>
      </c>
      <c r="E35" s="11">
        <v>7.5744999999999996</v>
      </c>
      <c r="F35" s="11">
        <v>0.13070000000000001</v>
      </c>
      <c r="G35" s="11">
        <v>7.3399000000000001</v>
      </c>
      <c r="H35" s="11">
        <v>8.6479999999999997</v>
      </c>
      <c r="I35" s="11">
        <v>3.3635000000000002</v>
      </c>
      <c r="J35" s="11">
        <v>0.63249999999999995</v>
      </c>
      <c r="K35" s="11">
        <v>0.36680000000000001</v>
      </c>
      <c r="L35" s="12">
        <v>97.034099999999995</v>
      </c>
    </row>
    <row r="36" spans="1:12" x14ac:dyDescent="0.45">
      <c r="A36" s="10" t="s">
        <v>209</v>
      </c>
      <c r="B36" s="11">
        <v>52.094700000000003</v>
      </c>
      <c r="C36" s="11">
        <v>0.73550000000000004</v>
      </c>
      <c r="D36" s="11">
        <v>17.1615</v>
      </c>
      <c r="E36" s="11">
        <v>7.5353000000000003</v>
      </c>
      <c r="F36" s="11">
        <v>0.14419999999999999</v>
      </c>
      <c r="G36" s="11">
        <v>7.5862999999999996</v>
      </c>
      <c r="H36" s="11">
        <v>8.6110000000000007</v>
      </c>
      <c r="I36" s="11">
        <v>3.4024000000000001</v>
      </c>
      <c r="J36" s="11">
        <v>0.63639999999999997</v>
      </c>
      <c r="K36" s="11">
        <v>0.29980000000000001</v>
      </c>
      <c r="L36" s="12">
        <v>98.219099999999997</v>
      </c>
    </row>
    <row r="37" spans="1:12" x14ac:dyDescent="0.45">
      <c r="A37" s="10" t="s">
        <v>210</v>
      </c>
      <c r="B37" s="11">
        <v>51.631700000000002</v>
      </c>
      <c r="C37" s="11">
        <v>0.73380000000000001</v>
      </c>
      <c r="D37" s="11">
        <v>16.994</v>
      </c>
      <c r="E37" s="11">
        <v>7.5260999999999996</v>
      </c>
      <c r="F37" s="11">
        <v>0.15160000000000001</v>
      </c>
      <c r="G37" s="11">
        <v>7.4923000000000002</v>
      </c>
      <c r="H37" s="11">
        <v>8.6518999999999995</v>
      </c>
      <c r="I37" s="11">
        <v>3.4020999999999999</v>
      </c>
      <c r="J37" s="11">
        <v>0.59960000000000002</v>
      </c>
      <c r="K37" s="11">
        <v>0.33</v>
      </c>
      <c r="L37" s="12">
        <v>97.532899999999998</v>
      </c>
    </row>
    <row r="38" spans="1:12" x14ac:dyDescent="0.45"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2"/>
    </row>
    <row r="39" spans="1:12" s="2" customFormat="1" x14ac:dyDescent="0.45">
      <c r="A39" s="2" t="s">
        <v>232</v>
      </c>
      <c r="B39" s="13">
        <f t="shared" ref="B39:K39" si="0">AVERAGE(B2:B37)</f>
        <v>51.544138888888902</v>
      </c>
      <c r="C39" s="13">
        <f t="shared" si="0"/>
        <v>0.75178055555555579</v>
      </c>
      <c r="D39" s="13">
        <f t="shared" si="0"/>
        <v>17.191425000000002</v>
      </c>
      <c r="E39" s="13">
        <f t="shared" si="0"/>
        <v>7.5509722222222218</v>
      </c>
      <c r="F39" s="13">
        <f t="shared" si="0"/>
        <v>0.14078611111111111</v>
      </c>
      <c r="G39" s="13">
        <f t="shared" si="0"/>
        <v>7.4973249999999991</v>
      </c>
      <c r="H39" s="13">
        <f t="shared" si="0"/>
        <v>8.6462138888888909</v>
      </c>
      <c r="I39" s="13">
        <f t="shared" si="0"/>
        <v>3.4055750000000002</v>
      </c>
      <c r="J39" s="13">
        <f t="shared" si="0"/>
        <v>0.622525</v>
      </c>
      <c r="K39" s="13">
        <f t="shared" si="0"/>
        <v>0.32385277777777771</v>
      </c>
      <c r="L39" s="13">
        <f>SUM(B39:K39)</f>
        <v>97.674594444444466</v>
      </c>
    </row>
    <row r="40" spans="1:12" customFormat="1" x14ac:dyDescent="0.45">
      <c r="A40" s="2" t="s">
        <v>231</v>
      </c>
      <c r="B40" s="13">
        <f t="shared" ref="B40:L40" si="1">STDEV(B2:B37)</f>
        <v>0.36840054542985667</v>
      </c>
      <c r="C40" s="13">
        <f t="shared" si="1"/>
        <v>1.5482023113357614E-2</v>
      </c>
      <c r="D40" s="13">
        <f t="shared" si="1"/>
        <v>0.21837741559707405</v>
      </c>
      <c r="E40" s="13">
        <f t="shared" si="1"/>
        <v>9.7207103241660764E-2</v>
      </c>
      <c r="F40" s="13">
        <f t="shared" si="1"/>
        <v>3.0214633661548598E-2</v>
      </c>
      <c r="G40" s="13">
        <f t="shared" si="1"/>
        <v>0.15991693625129266</v>
      </c>
      <c r="H40" s="13">
        <f t="shared" si="1"/>
        <v>6.6955405853566977E-2</v>
      </c>
      <c r="I40" s="13">
        <f t="shared" si="1"/>
        <v>8.1465790804659655E-2</v>
      </c>
      <c r="J40" s="13">
        <f t="shared" si="1"/>
        <v>1.9373477820389975E-2</v>
      </c>
      <c r="K40" s="13">
        <f t="shared" si="1"/>
        <v>3.3045029763393248E-2</v>
      </c>
      <c r="L40" s="13">
        <f t="shared" si="1"/>
        <v>0.48015394339434941</v>
      </c>
    </row>
    <row r="42" spans="1:12" x14ac:dyDescent="0.45">
      <c r="A42" s="2" t="s">
        <v>234</v>
      </c>
      <c r="B42" s="13">
        <f t="shared" ref="B42:K42" si="2">B39/$L39*100</f>
        <v>52.771285288731121</v>
      </c>
      <c r="C42" s="13">
        <f t="shared" si="2"/>
        <v>0.76967870696730145</v>
      </c>
      <c r="D42" s="13">
        <f t="shared" si="2"/>
        <v>17.600712956917548</v>
      </c>
      <c r="E42" s="13">
        <f t="shared" si="2"/>
        <v>7.7307433577490592</v>
      </c>
      <c r="F42" s="13">
        <f t="shared" si="2"/>
        <v>0.14413790188930622</v>
      </c>
      <c r="G42" s="13">
        <f t="shared" si="2"/>
        <v>7.6758189195905411</v>
      </c>
      <c r="H42" s="13">
        <f t="shared" si="2"/>
        <v>8.8520601882884709</v>
      </c>
      <c r="I42" s="13">
        <f t="shared" si="2"/>
        <v>3.4866538421483071</v>
      </c>
      <c r="J42" s="13">
        <f t="shared" si="2"/>
        <v>0.63734587641833607</v>
      </c>
      <c r="K42" s="13">
        <f t="shared" si="2"/>
        <v>0.33156296130001262</v>
      </c>
      <c r="L42" s="13">
        <f>SUM(B42:K42)</f>
        <v>100</v>
      </c>
    </row>
    <row r="43" spans="1:12" x14ac:dyDescent="0.45">
      <c r="A43" s="2" t="s">
        <v>235</v>
      </c>
      <c r="B43" s="13">
        <f t="shared" ref="B43:K43" si="3">B40/$L39*100</f>
        <v>0.37717130797957521</v>
      </c>
      <c r="C43" s="13">
        <f t="shared" si="3"/>
        <v>1.5850614175995897E-2</v>
      </c>
      <c r="D43" s="13">
        <f t="shared" si="3"/>
        <v>0.22357647537639191</v>
      </c>
      <c r="E43" s="13">
        <f t="shared" si="3"/>
        <v>9.9521378915937458E-2</v>
      </c>
      <c r="F43" s="13">
        <f t="shared" si="3"/>
        <v>3.0933974011772461E-2</v>
      </c>
      <c r="G43" s="13">
        <f t="shared" si="3"/>
        <v>0.1637241876056629</v>
      </c>
      <c r="H43" s="13">
        <f t="shared" si="3"/>
        <v>6.8549458776253208E-2</v>
      </c>
      <c r="I43" s="13">
        <f t="shared" si="3"/>
        <v>8.3405302338875761E-2</v>
      </c>
      <c r="J43" s="13">
        <f t="shared" si="3"/>
        <v>1.9834715394092841E-2</v>
      </c>
      <c r="K43" s="13">
        <f t="shared" si="3"/>
        <v>3.3831755280221469E-2</v>
      </c>
      <c r="L4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43"/>
  <sheetViews>
    <sheetView topLeftCell="A20" workbookViewId="0">
      <selection activeCell="A46" sqref="A46:XFD46"/>
    </sheetView>
  </sheetViews>
  <sheetFormatPr defaultColWidth="10.796875" defaultRowHeight="15" x14ac:dyDescent="0.45"/>
  <cols>
    <col min="1" max="1" width="27.546875" bestFit="1" customWidth="1"/>
  </cols>
  <sheetData>
    <row r="1" spans="1:12" x14ac:dyDescent="0.45">
      <c r="A1" s="10" t="s">
        <v>42</v>
      </c>
      <c r="B1" s="10" t="s">
        <v>38</v>
      </c>
      <c r="C1" s="10" t="s">
        <v>34</v>
      </c>
      <c r="D1" s="10" t="s">
        <v>39</v>
      </c>
      <c r="E1" s="10" t="s">
        <v>32</v>
      </c>
      <c r="F1" s="10" t="s">
        <v>33</v>
      </c>
      <c r="G1" s="10" t="s">
        <v>40</v>
      </c>
      <c r="H1" s="10" t="s">
        <v>35</v>
      </c>
      <c r="I1" s="10" t="s">
        <v>41</v>
      </c>
      <c r="J1" s="10" t="s">
        <v>36</v>
      </c>
      <c r="K1" s="10" t="s">
        <v>37</v>
      </c>
      <c r="L1" s="10" t="s">
        <v>31</v>
      </c>
    </row>
    <row r="2" spans="1:12" x14ac:dyDescent="0.45">
      <c r="A2" s="10" t="s">
        <v>139</v>
      </c>
      <c r="B2" s="11">
        <v>50.4542</v>
      </c>
      <c r="C2" s="11">
        <v>0.74160000000000004</v>
      </c>
      <c r="D2" s="11">
        <v>17.5398</v>
      </c>
      <c r="E2" s="11">
        <v>7.4970999999999997</v>
      </c>
      <c r="F2" s="11">
        <v>0.1017</v>
      </c>
      <c r="G2" s="11">
        <v>7.8094999999999999</v>
      </c>
      <c r="H2" s="11">
        <v>8.4434000000000005</v>
      </c>
      <c r="I2" s="11">
        <v>3.5133999999999999</v>
      </c>
      <c r="J2" s="11">
        <v>0.60329999999999995</v>
      </c>
      <c r="K2" s="11">
        <v>0.38950000000000001</v>
      </c>
      <c r="L2" s="12">
        <v>97.104299999999995</v>
      </c>
    </row>
    <row r="3" spans="1:12" x14ac:dyDescent="0.45">
      <c r="A3" s="10" t="s">
        <v>140</v>
      </c>
      <c r="B3" s="11">
        <v>50.427399999999999</v>
      </c>
      <c r="C3" s="11">
        <v>0.76300000000000001</v>
      </c>
      <c r="D3" s="11">
        <v>17.2652</v>
      </c>
      <c r="E3" s="11">
        <v>7.4969000000000001</v>
      </c>
      <c r="F3" s="11">
        <v>0.1479</v>
      </c>
      <c r="G3" s="11">
        <v>7.8669000000000002</v>
      </c>
      <c r="H3" s="11">
        <v>8.4562000000000008</v>
      </c>
      <c r="I3" s="11">
        <v>3.4918999999999998</v>
      </c>
      <c r="J3" s="11">
        <v>0.63539999999999996</v>
      </c>
      <c r="K3" s="11">
        <v>0.27800000000000002</v>
      </c>
      <c r="L3" s="12">
        <v>96.8596</v>
      </c>
    </row>
    <row r="4" spans="1:12" x14ac:dyDescent="0.45">
      <c r="A4" s="10" t="s">
        <v>141</v>
      </c>
      <c r="B4" s="11">
        <v>49.811</v>
      </c>
      <c r="C4" s="11">
        <v>0.73650000000000004</v>
      </c>
      <c r="D4" s="11">
        <v>17.2667</v>
      </c>
      <c r="E4" s="11">
        <v>7.5366</v>
      </c>
      <c r="F4" s="11">
        <v>0.13619999999999999</v>
      </c>
      <c r="G4" s="11">
        <v>7.4897999999999998</v>
      </c>
      <c r="H4" s="11">
        <v>8.5563000000000002</v>
      </c>
      <c r="I4" s="11">
        <v>3.4015</v>
      </c>
      <c r="J4" s="11">
        <v>0.57889999999999997</v>
      </c>
      <c r="K4" s="11">
        <v>0.31409999999999999</v>
      </c>
      <c r="L4" s="12">
        <v>95.865499999999997</v>
      </c>
    </row>
    <row r="5" spans="1:12" x14ac:dyDescent="0.45">
      <c r="A5" s="10" t="s">
        <v>142</v>
      </c>
      <c r="B5" s="11">
        <v>50.072000000000003</v>
      </c>
      <c r="C5" s="11">
        <v>0.73670000000000002</v>
      </c>
      <c r="D5" s="11">
        <v>17.191299999999998</v>
      </c>
      <c r="E5" s="11">
        <v>7.7998000000000003</v>
      </c>
      <c r="F5" s="11">
        <v>0.11020000000000001</v>
      </c>
      <c r="G5" s="11">
        <v>7.2979000000000003</v>
      </c>
      <c r="H5" s="11">
        <v>8.6213999999999995</v>
      </c>
      <c r="I5" s="11">
        <v>3.5716999999999999</v>
      </c>
      <c r="J5" s="11">
        <v>0.622</v>
      </c>
      <c r="K5" s="11">
        <v>0.30599999999999999</v>
      </c>
      <c r="L5" s="12">
        <v>96.360299999999995</v>
      </c>
    </row>
    <row r="6" spans="1:12" x14ac:dyDescent="0.45">
      <c r="A6" s="10" t="s">
        <v>143</v>
      </c>
      <c r="B6" s="11">
        <v>50.346299999999999</v>
      </c>
      <c r="C6" s="11">
        <v>0.76319999999999999</v>
      </c>
      <c r="D6" s="11">
        <v>16.935400000000001</v>
      </c>
      <c r="E6" s="11">
        <v>7.7478999999999996</v>
      </c>
      <c r="F6" s="11">
        <v>4.6699999999999998E-2</v>
      </c>
      <c r="G6" s="11">
        <v>7.9638</v>
      </c>
      <c r="H6" s="11">
        <v>8.5196000000000005</v>
      </c>
      <c r="I6" s="11">
        <v>3.3460999999999999</v>
      </c>
      <c r="J6" s="11">
        <v>0.55359999999999998</v>
      </c>
      <c r="K6" s="11">
        <v>0.3382</v>
      </c>
      <c r="L6" s="12">
        <v>96.591700000000003</v>
      </c>
    </row>
    <row r="7" spans="1:12" x14ac:dyDescent="0.45">
      <c r="A7" s="10" t="s">
        <v>144</v>
      </c>
      <c r="B7" s="11">
        <v>49.965899999999998</v>
      </c>
      <c r="C7" s="11">
        <v>0.73950000000000005</v>
      </c>
      <c r="D7" s="11">
        <v>16.906300000000002</v>
      </c>
      <c r="E7" s="11">
        <v>7.6151999999999997</v>
      </c>
      <c r="F7" s="11">
        <v>0.1103</v>
      </c>
      <c r="G7" s="11">
        <v>8.0101999999999993</v>
      </c>
      <c r="H7" s="11">
        <v>8.5212000000000003</v>
      </c>
      <c r="I7" s="11">
        <v>3.4613</v>
      </c>
      <c r="J7" s="11">
        <v>0.58220000000000005</v>
      </c>
      <c r="K7" s="11">
        <v>0.3155</v>
      </c>
      <c r="L7" s="12">
        <v>96.256500000000003</v>
      </c>
    </row>
    <row r="8" spans="1:12" x14ac:dyDescent="0.45">
      <c r="A8" s="10" t="s">
        <v>145</v>
      </c>
      <c r="B8" s="11">
        <v>50.704500000000003</v>
      </c>
      <c r="C8" s="11">
        <v>0.75919999999999999</v>
      </c>
      <c r="D8" s="11">
        <v>17.2639</v>
      </c>
      <c r="E8" s="11">
        <v>7.4823000000000004</v>
      </c>
      <c r="F8" s="11">
        <v>0.1242</v>
      </c>
      <c r="G8" s="11">
        <v>7.6700999999999997</v>
      </c>
      <c r="H8" s="11">
        <v>8.5578000000000003</v>
      </c>
      <c r="I8" s="11">
        <v>3.4537</v>
      </c>
      <c r="J8" s="11">
        <v>0.57999999999999996</v>
      </c>
      <c r="K8" s="11">
        <v>0.36520000000000002</v>
      </c>
      <c r="L8" s="12">
        <v>96.986199999999997</v>
      </c>
    </row>
    <row r="9" spans="1:12" x14ac:dyDescent="0.45">
      <c r="A9" s="10" t="s">
        <v>146</v>
      </c>
      <c r="B9" s="11">
        <v>50.598999999999997</v>
      </c>
      <c r="C9" s="11">
        <v>0.75270000000000004</v>
      </c>
      <c r="D9" s="11">
        <v>17.3398</v>
      </c>
      <c r="E9" s="11">
        <v>7.4920999999999998</v>
      </c>
      <c r="F9" s="11">
        <v>9.5200000000000007E-2</v>
      </c>
      <c r="G9" s="11">
        <v>7.6810999999999998</v>
      </c>
      <c r="H9" s="11">
        <v>8.5035000000000007</v>
      </c>
      <c r="I9" s="11">
        <v>3.4712999999999998</v>
      </c>
      <c r="J9" s="11">
        <v>0.62109999999999999</v>
      </c>
      <c r="K9" s="11">
        <v>0.35680000000000001</v>
      </c>
      <c r="L9" s="12">
        <v>96.9238</v>
      </c>
    </row>
    <row r="10" spans="1:12" x14ac:dyDescent="0.45">
      <c r="A10" s="10" t="s">
        <v>147</v>
      </c>
      <c r="B10" s="11">
        <v>50.736899999999999</v>
      </c>
      <c r="C10" s="11">
        <v>0.77400000000000002</v>
      </c>
      <c r="D10" s="11">
        <v>17.337700000000002</v>
      </c>
      <c r="E10" s="11">
        <v>7.5675999999999997</v>
      </c>
      <c r="F10" s="11">
        <v>0.113</v>
      </c>
      <c r="G10" s="11">
        <v>7.7244999999999999</v>
      </c>
      <c r="H10" s="11">
        <v>8.5300999999999991</v>
      </c>
      <c r="I10" s="11">
        <v>3.6991000000000001</v>
      </c>
      <c r="J10" s="11">
        <v>0.60940000000000005</v>
      </c>
      <c r="K10" s="11">
        <v>0.32479999999999998</v>
      </c>
      <c r="L10" s="12">
        <v>97.437299999999993</v>
      </c>
    </row>
    <row r="11" spans="1:12" x14ac:dyDescent="0.45">
      <c r="A11" s="10" t="s">
        <v>148</v>
      </c>
      <c r="B11" s="11">
        <v>50.337699999999998</v>
      </c>
      <c r="C11" s="11">
        <v>0.73980000000000001</v>
      </c>
      <c r="D11" s="11">
        <v>17.294</v>
      </c>
      <c r="E11" s="11">
        <v>7.7096999999999998</v>
      </c>
      <c r="F11" s="11">
        <v>0.1207</v>
      </c>
      <c r="G11" s="11">
        <v>7.4695</v>
      </c>
      <c r="H11" s="11">
        <v>8.5832999999999995</v>
      </c>
      <c r="I11" s="11">
        <v>3.4493999999999998</v>
      </c>
      <c r="J11" s="11">
        <v>0.60499999999999998</v>
      </c>
      <c r="K11" s="11">
        <v>0.3594</v>
      </c>
      <c r="L11" s="12">
        <v>96.680599999999998</v>
      </c>
    </row>
    <row r="12" spans="1:12" x14ac:dyDescent="0.45">
      <c r="A12" s="10" t="s">
        <v>149</v>
      </c>
      <c r="B12" s="11">
        <v>51.111899999999999</v>
      </c>
      <c r="C12" s="11">
        <v>0.73450000000000004</v>
      </c>
      <c r="D12" s="11">
        <v>17.366299999999999</v>
      </c>
      <c r="E12" s="11">
        <v>7.4108000000000001</v>
      </c>
      <c r="F12" s="11">
        <v>0.18809999999999999</v>
      </c>
      <c r="G12" s="11">
        <v>7.6277999999999997</v>
      </c>
      <c r="H12" s="11">
        <v>8.4896999999999991</v>
      </c>
      <c r="I12" s="11">
        <v>3.5284</v>
      </c>
      <c r="J12" s="11">
        <v>0.60270000000000001</v>
      </c>
      <c r="K12" s="11">
        <v>0.38479999999999998</v>
      </c>
      <c r="L12" s="12">
        <v>97.466700000000003</v>
      </c>
    </row>
    <row r="13" spans="1:12" x14ac:dyDescent="0.45">
      <c r="A13" s="10" t="s">
        <v>150</v>
      </c>
      <c r="B13" s="11">
        <v>50.849200000000003</v>
      </c>
      <c r="C13" s="11">
        <v>0.72560000000000002</v>
      </c>
      <c r="D13" s="11">
        <v>17.799199999999999</v>
      </c>
      <c r="E13" s="11">
        <v>7.3459000000000003</v>
      </c>
      <c r="F13" s="11">
        <v>0.15479999999999999</v>
      </c>
      <c r="G13" s="11">
        <v>7.43</v>
      </c>
      <c r="H13" s="11">
        <v>8.5793999999999997</v>
      </c>
      <c r="I13" s="11">
        <v>3.3637000000000001</v>
      </c>
      <c r="J13" s="11">
        <v>0.58960000000000001</v>
      </c>
      <c r="K13" s="11">
        <v>0.36680000000000001</v>
      </c>
      <c r="L13" s="12">
        <v>97.241100000000003</v>
      </c>
    </row>
    <row r="14" spans="1:12" x14ac:dyDescent="0.45">
      <c r="A14" s="10" t="s">
        <v>151</v>
      </c>
      <c r="B14" s="11">
        <v>50.052599999999998</v>
      </c>
      <c r="C14" s="11">
        <v>0.76539999999999997</v>
      </c>
      <c r="D14" s="11">
        <v>17.152999999999999</v>
      </c>
      <c r="E14" s="11">
        <v>7.6577999999999999</v>
      </c>
      <c r="F14" s="11">
        <v>0.16520000000000001</v>
      </c>
      <c r="G14" s="11">
        <v>7.6794000000000002</v>
      </c>
      <c r="H14" s="11">
        <v>8.5581999999999994</v>
      </c>
      <c r="I14" s="11">
        <v>3.5939000000000001</v>
      </c>
      <c r="J14" s="11">
        <v>0.57269999999999999</v>
      </c>
      <c r="K14" s="11">
        <v>0.39479999999999998</v>
      </c>
      <c r="L14" s="12">
        <v>96.622100000000003</v>
      </c>
    </row>
    <row r="15" spans="1:12" x14ac:dyDescent="0.45">
      <c r="A15" s="10" t="s">
        <v>152</v>
      </c>
      <c r="B15" s="11">
        <v>50.258000000000003</v>
      </c>
      <c r="C15" s="11">
        <v>0.74639999999999995</v>
      </c>
      <c r="D15" s="11">
        <v>17.067900000000002</v>
      </c>
      <c r="E15" s="11">
        <v>7.7746000000000004</v>
      </c>
      <c r="F15" s="11">
        <v>0.121</v>
      </c>
      <c r="G15" s="11">
        <v>7.6246999999999998</v>
      </c>
      <c r="H15" s="11">
        <v>8.6801999999999992</v>
      </c>
      <c r="I15" s="11">
        <v>3.5918000000000001</v>
      </c>
      <c r="J15" s="11">
        <v>0.60440000000000005</v>
      </c>
      <c r="K15" s="11">
        <v>0.35370000000000001</v>
      </c>
      <c r="L15" s="12">
        <v>96.8536</v>
      </c>
    </row>
    <row r="16" spans="1:12" s="25" customFormat="1" x14ac:dyDescent="0.45">
      <c r="A16" s="22" t="s">
        <v>153</v>
      </c>
      <c r="B16" s="23">
        <v>50.082299999999996</v>
      </c>
      <c r="C16" s="23">
        <v>0.75529999999999997</v>
      </c>
      <c r="D16" s="23">
        <v>17.219799999999999</v>
      </c>
      <c r="E16" s="23">
        <v>7.7507000000000001</v>
      </c>
      <c r="F16" s="23">
        <v>0.1762</v>
      </c>
      <c r="G16" s="23">
        <v>6.9604999999999997</v>
      </c>
      <c r="H16" s="23">
        <v>8.8488000000000007</v>
      </c>
      <c r="I16" s="23">
        <v>3.3961000000000001</v>
      </c>
      <c r="J16" s="23">
        <v>0.57850000000000001</v>
      </c>
      <c r="K16" s="23">
        <v>0.39660000000000001</v>
      </c>
      <c r="L16" s="24">
        <v>96.200199999999995</v>
      </c>
    </row>
    <row r="17" spans="1:12" x14ac:dyDescent="0.45">
      <c r="A17" s="10" t="s">
        <v>154</v>
      </c>
      <c r="B17" s="11">
        <v>51.060899999999997</v>
      </c>
      <c r="C17" s="11">
        <v>0.78300000000000003</v>
      </c>
      <c r="D17" s="11">
        <v>17.4938</v>
      </c>
      <c r="E17" s="11">
        <v>7.5998000000000001</v>
      </c>
      <c r="F17" s="11">
        <v>0.13089999999999999</v>
      </c>
      <c r="G17" s="11">
        <v>7.7446999999999999</v>
      </c>
      <c r="H17" s="11">
        <v>8.4925999999999995</v>
      </c>
      <c r="I17" s="11">
        <v>3.5106000000000002</v>
      </c>
      <c r="J17" s="11">
        <v>0.59389999999999998</v>
      </c>
      <c r="K17" s="11">
        <v>0.3241</v>
      </c>
      <c r="L17" s="12">
        <v>97.7624</v>
      </c>
    </row>
    <row r="18" spans="1:12" x14ac:dyDescent="0.45">
      <c r="A18" s="10" t="s">
        <v>155</v>
      </c>
      <c r="B18" s="11">
        <v>50.457900000000002</v>
      </c>
      <c r="C18" s="11">
        <v>0.74399999999999999</v>
      </c>
      <c r="D18" s="11">
        <v>17.151900000000001</v>
      </c>
      <c r="E18" s="11">
        <v>7.5647000000000002</v>
      </c>
      <c r="F18" s="11">
        <v>8.43E-2</v>
      </c>
      <c r="G18" s="11">
        <v>7.7773000000000003</v>
      </c>
      <c r="H18" s="11">
        <v>8.3894000000000002</v>
      </c>
      <c r="I18" s="11">
        <v>3.7021000000000002</v>
      </c>
      <c r="J18" s="11">
        <v>0.58120000000000005</v>
      </c>
      <c r="K18" s="11">
        <v>0.31690000000000002</v>
      </c>
      <c r="L18" s="12">
        <v>96.780100000000004</v>
      </c>
    </row>
    <row r="19" spans="1:12" x14ac:dyDescent="0.45">
      <c r="A19" s="10" t="s">
        <v>156</v>
      </c>
      <c r="B19" s="11">
        <v>50.091500000000003</v>
      </c>
      <c r="C19" s="11">
        <v>0.77859999999999996</v>
      </c>
      <c r="D19" s="11">
        <v>17.401800000000001</v>
      </c>
      <c r="E19" s="11">
        <v>7.6714000000000002</v>
      </c>
      <c r="F19" s="11">
        <v>0.1676</v>
      </c>
      <c r="G19" s="11">
        <v>7.7539999999999996</v>
      </c>
      <c r="H19" s="11">
        <v>8.4635999999999996</v>
      </c>
      <c r="I19" s="11">
        <v>3.5499000000000001</v>
      </c>
      <c r="J19" s="11">
        <v>0.58989999999999998</v>
      </c>
      <c r="K19" s="11">
        <v>0.32479999999999998</v>
      </c>
      <c r="L19" s="12">
        <v>96.822999999999993</v>
      </c>
    </row>
    <row r="20" spans="1:12" x14ac:dyDescent="0.45">
      <c r="A20" s="10" t="s">
        <v>157</v>
      </c>
      <c r="B20" s="11">
        <v>50.298000000000002</v>
      </c>
      <c r="C20" s="11">
        <v>0.75060000000000004</v>
      </c>
      <c r="D20" s="11">
        <v>17.369599999999998</v>
      </c>
      <c r="E20" s="11">
        <v>7.7321</v>
      </c>
      <c r="F20" s="11">
        <v>9.8299999999999998E-2</v>
      </c>
      <c r="G20" s="11">
        <v>7.6111000000000004</v>
      </c>
      <c r="H20" s="11">
        <v>8.4604999999999997</v>
      </c>
      <c r="I20" s="11">
        <v>3.4847000000000001</v>
      </c>
      <c r="J20" s="11">
        <v>0.5978</v>
      </c>
      <c r="K20" s="11">
        <v>0.30349999999999999</v>
      </c>
      <c r="L20" s="12">
        <v>96.73</v>
      </c>
    </row>
    <row r="21" spans="1:12" x14ac:dyDescent="0.45">
      <c r="A21" s="10" t="s">
        <v>158</v>
      </c>
      <c r="B21" s="11">
        <v>50.542900000000003</v>
      </c>
      <c r="C21" s="11">
        <v>0.76749999999999996</v>
      </c>
      <c r="D21" s="11">
        <v>16.989999999999998</v>
      </c>
      <c r="E21" s="11">
        <v>7.7662000000000004</v>
      </c>
      <c r="F21" s="11">
        <v>0.1041</v>
      </c>
      <c r="G21" s="11">
        <v>8.0084</v>
      </c>
      <c r="H21" s="11">
        <v>8.6045999999999996</v>
      </c>
      <c r="I21" s="11">
        <v>3.3685999999999998</v>
      </c>
      <c r="J21" s="11">
        <v>0.60109999999999997</v>
      </c>
      <c r="K21" s="11">
        <v>0.27560000000000001</v>
      </c>
      <c r="L21" s="12">
        <v>97.062799999999996</v>
      </c>
    </row>
    <row r="22" spans="1:12" x14ac:dyDescent="0.45">
      <c r="A22" s="10" t="s">
        <v>159</v>
      </c>
      <c r="B22" s="11">
        <v>50.527500000000003</v>
      </c>
      <c r="C22" s="11">
        <v>0.76749999999999996</v>
      </c>
      <c r="D22" s="11">
        <v>17.357500000000002</v>
      </c>
      <c r="E22" s="11">
        <v>7.6940999999999997</v>
      </c>
      <c r="F22" s="11">
        <v>0.1424</v>
      </c>
      <c r="G22" s="11">
        <v>7.8182999999999998</v>
      </c>
      <c r="H22" s="11">
        <v>8.5924999999999994</v>
      </c>
      <c r="I22" s="11">
        <v>3.4331999999999998</v>
      </c>
      <c r="J22" s="11">
        <v>0.57879999999999998</v>
      </c>
      <c r="K22" s="11">
        <v>0.37359999999999999</v>
      </c>
      <c r="L22" s="12">
        <v>97.289699999999996</v>
      </c>
    </row>
    <row r="23" spans="1:12" x14ac:dyDescent="0.45">
      <c r="A23" s="10" t="s">
        <v>160</v>
      </c>
      <c r="B23" s="11">
        <v>49.636699999999998</v>
      </c>
      <c r="C23" s="11">
        <v>0.74829999999999997</v>
      </c>
      <c r="D23" s="11">
        <v>16.803100000000001</v>
      </c>
      <c r="E23" s="11">
        <v>7.8837000000000002</v>
      </c>
      <c r="F23" s="11">
        <v>0.1694</v>
      </c>
      <c r="G23" s="11">
        <v>8.3618000000000006</v>
      </c>
      <c r="H23" s="11">
        <v>8.5801999999999996</v>
      </c>
      <c r="I23" s="11">
        <v>3.2019000000000002</v>
      </c>
      <c r="J23" s="11">
        <v>0.56659999999999999</v>
      </c>
      <c r="K23" s="11">
        <v>0.38100000000000001</v>
      </c>
      <c r="L23" s="12">
        <v>96.372200000000007</v>
      </c>
    </row>
    <row r="24" spans="1:12" x14ac:dyDescent="0.45">
      <c r="A24" s="10" t="s">
        <v>161</v>
      </c>
      <c r="B24" s="11">
        <v>49.2605</v>
      </c>
      <c r="C24" s="11">
        <v>0.73660000000000003</v>
      </c>
      <c r="D24" s="11">
        <v>16.905899999999999</v>
      </c>
      <c r="E24" s="11">
        <v>7.9198000000000004</v>
      </c>
      <c r="F24" s="11">
        <v>0.1187</v>
      </c>
      <c r="G24" s="11">
        <v>8.3115000000000006</v>
      </c>
      <c r="H24" s="11">
        <v>8.6513000000000009</v>
      </c>
      <c r="I24" s="11">
        <v>3.3649</v>
      </c>
      <c r="J24" s="11">
        <v>0.59619999999999995</v>
      </c>
      <c r="K24" s="11">
        <v>0.372</v>
      </c>
      <c r="L24" s="12">
        <v>96.262900000000002</v>
      </c>
    </row>
    <row r="25" spans="1:12" x14ac:dyDescent="0.45">
      <c r="A25" s="10" t="s">
        <v>162</v>
      </c>
      <c r="B25" s="11">
        <v>49.9983</v>
      </c>
      <c r="C25" s="11">
        <v>0.75409999999999999</v>
      </c>
      <c r="D25" s="11">
        <v>17.156199999999998</v>
      </c>
      <c r="E25" s="11">
        <v>7.6970000000000001</v>
      </c>
      <c r="F25" s="11">
        <v>0.12230000000000001</v>
      </c>
      <c r="G25" s="11">
        <v>8.0882000000000005</v>
      </c>
      <c r="H25" s="11">
        <v>8.5620999999999992</v>
      </c>
      <c r="I25" s="11">
        <v>3.3752</v>
      </c>
      <c r="J25" s="11">
        <v>0.57820000000000005</v>
      </c>
      <c r="K25" s="11">
        <v>0.3523</v>
      </c>
      <c r="L25" s="12">
        <v>96.706999999999994</v>
      </c>
    </row>
    <row r="26" spans="1:12" x14ac:dyDescent="0.45">
      <c r="A26" s="10" t="s">
        <v>163</v>
      </c>
      <c r="B26" s="11">
        <v>50.319899999999997</v>
      </c>
      <c r="C26" s="11">
        <v>0.76270000000000004</v>
      </c>
      <c r="D26" s="11">
        <v>17.2895</v>
      </c>
      <c r="E26" s="11">
        <v>7.5620000000000003</v>
      </c>
      <c r="F26" s="11">
        <v>0.1991</v>
      </c>
      <c r="G26" s="11">
        <v>7.9558999999999997</v>
      </c>
      <c r="H26" s="11">
        <v>8.4878</v>
      </c>
      <c r="I26" s="11">
        <v>3.4319000000000002</v>
      </c>
      <c r="J26" s="11">
        <v>0.60329999999999995</v>
      </c>
      <c r="K26" s="11">
        <v>0.3548</v>
      </c>
      <c r="L26" s="12">
        <v>96.994600000000005</v>
      </c>
    </row>
    <row r="27" spans="1:12" x14ac:dyDescent="0.45">
      <c r="A27" s="10" t="s">
        <v>164</v>
      </c>
      <c r="B27" s="11">
        <v>50.157800000000002</v>
      </c>
      <c r="C27" s="11">
        <v>0.76300000000000001</v>
      </c>
      <c r="D27" s="11">
        <v>17.236699999999999</v>
      </c>
      <c r="E27" s="11">
        <v>7.6124000000000001</v>
      </c>
      <c r="F27" s="11">
        <v>0.17780000000000001</v>
      </c>
      <c r="G27" s="11">
        <v>7.9941000000000004</v>
      </c>
      <c r="H27" s="11">
        <v>8.4932999999999996</v>
      </c>
      <c r="I27" s="11">
        <v>3.4746999999999999</v>
      </c>
      <c r="J27" s="11">
        <v>0.60570000000000002</v>
      </c>
      <c r="K27" s="11">
        <v>0.27789999999999998</v>
      </c>
      <c r="L27" s="12">
        <v>96.813900000000004</v>
      </c>
    </row>
    <row r="28" spans="1:12" x14ac:dyDescent="0.45">
      <c r="A28" s="10" t="s">
        <v>165</v>
      </c>
      <c r="B28" s="11">
        <v>50.316000000000003</v>
      </c>
      <c r="C28" s="11">
        <v>0.748</v>
      </c>
      <c r="D28" s="11">
        <v>17.658899999999999</v>
      </c>
      <c r="E28" s="11">
        <v>7.6112000000000002</v>
      </c>
      <c r="F28" s="11">
        <v>0.18659999999999999</v>
      </c>
      <c r="G28" s="11">
        <v>7.9368999999999996</v>
      </c>
      <c r="H28" s="11">
        <v>8.5594999999999999</v>
      </c>
      <c r="I28" s="11">
        <v>3.4317000000000002</v>
      </c>
      <c r="J28" s="11">
        <v>0.5736</v>
      </c>
      <c r="K28" s="11">
        <v>0.34460000000000002</v>
      </c>
      <c r="L28" s="12">
        <v>97.387500000000003</v>
      </c>
    </row>
    <row r="29" spans="1:12" x14ac:dyDescent="0.45">
      <c r="A29" s="10" t="s">
        <v>166</v>
      </c>
      <c r="B29" s="11">
        <v>50.168599999999998</v>
      </c>
      <c r="C29" s="11">
        <v>0.76929999999999998</v>
      </c>
      <c r="D29" s="11">
        <v>17.102900000000002</v>
      </c>
      <c r="E29" s="11">
        <v>7.6581000000000001</v>
      </c>
      <c r="F29" s="11">
        <v>0.12909999999999999</v>
      </c>
      <c r="G29" s="11">
        <v>7.8708</v>
      </c>
      <c r="H29" s="11">
        <v>8.5380000000000003</v>
      </c>
      <c r="I29" s="11">
        <v>3.5455000000000001</v>
      </c>
      <c r="J29" s="11">
        <v>0.59460000000000002</v>
      </c>
      <c r="K29" s="11">
        <v>0.34339999999999998</v>
      </c>
      <c r="L29" s="12">
        <v>96.7376</v>
      </c>
    </row>
    <row r="30" spans="1:12" x14ac:dyDescent="0.45">
      <c r="A30" s="10" t="s">
        <v>167</v>
      </c>
      <c r="B30" s="11">
        <v>50.453800000000001</v>
      </c>
      <c r="C30" s="11">
        <v>0.74870000000000003</v>
      </c>
      <c r="D30" s="11">
        <v>17.439900000000002</v>
      </c>
      <c r="E30" s="11">
        <v>7.7022000000000004</v>
      </c>
      <c r="F30" s="11">
        <v>6.4500000000000002E-2</v>
      </c>
      <c r="G30" s="11">
        <v>7.7363999999999997</v>
      </c>
      <c r="H30" s="11">
        <v>8.6135999999999999</v>
      </c>
      <c r="I30" s="11">
        <v>3.4241000000000001</v>
      </c>
      <c r="J30" s="11">
        <v>0.60189999999999999</v>
      </c>
      <c r="K30" s="11">
        <v>0.33950000000000002</v>
      </c>
      <c r="L30" s="12">
        <v>97.156700000000001</v>
      </c>
    </row>
    <row r="31" spans="1:12" x14ac:dyDescent="0.45">
      <c r="A31" s="10" t="s">
        <v>168</v>
      </c>
      <c r="B31" s="11">
        <v>50.610599999999998</v>
      </c>
      <c r="C31" s="11">
        <v>0.7429</v>
      </c>
      <c r="D31" s="11">
        <v>17.337299999999999</v>
      </c>
      <c r="E31" s="11">
        <v>7.5579000000000001</v>
      </c>
      <c r="F31" s="11">
        <v>0.11749999999999999</v>
      </c>
      <c r="G31" s="11">
        <v>7.6158999999999999</v>
      </c>
      <c r="H31" s="11">
        <v>8.6020000000000003</v>
      </c>
      <c r="I31" s="11">
        <v>3.5489000000000002</v>
      </c>
      <c r="J31" s="11">
        <v>0.60550000000000004</v>
      </c>
      <c r="K31" s="11">
        <v>0.3276</v>
      </c>
      <c r="L31" s="12">
        <v>97.079400000000007</v>
      </c>
    </row>
    <row r="32" spans="1:12" x14ac:dyDescent="0.45">
      <c r="A32" s="10" t="s">
        <v>169</v>
      </c>
      <c r="B32" s="11">
        <v>49.821899999999999</v>
      </c>
      <c r="C32" s="11">
        <v>0.71579999999999999</v>
      </c>
      <c r="D32" s="11">
        <v>16.9938</v>
      </c>
      <c r="E32" s="11">
        <v>7.8559000000000001</v>
      </c>
      <c r="F32" s="11">
        <v>0.1691</v>
      </c>
      <c r="G32" s="11">
        <v>8.1183999999999994</v>
      </c>
      <c r="H32" s="11">
        <v>8.5776000000000003</v>
      </c>
      <c r="I32" s="11">
        <v>3.3279999999999998</v>
      </c>
      <c r="J32" s="11">
        <v>0.56369999999999998</v>
      </c>
      <c r="K32" s="11">
        <v>0.29499999999999998</v>
      </c>
      <c r="L32" s="12">
        <v>96.465599999999995</v>
      </c>
    </row>
    <row r="33" spans="1:12" x14ac:dyDescent="0.45">
      <c r="A33" s="10" t="s">
        <v>170</v>
      </c>
      <c r="B33" s="11">
        <v>50.258299999999998</v>
      </c>
      <c r="C33" s="11">
        <v>0.72750000000000004</v>
      </c>
      <c r="D33" s="11">
        <v>16.894200000000001</v>
      </c>
      <c r="E33" s="11">
        <v>7.6683000000000003</v>
      </c>
      <c r="F33" s="11">
        <v>7.6399999999999996E-2</v>
      </c>
      <c r="G33" s="11">
        <v>8.0081000000000007</v>
      </c>
      <c r="H33" s="11">
        <v>8.4997000000000007</v>
      </c>
      <c r="I33" s="11">
        <v>3.2959999999999998</v>
      </c>
      <c r="J33" s="11">
        <v>0.56399999999999995</v>
      </c>
      <c r="K33" s="11">
        <v>0.30349999999999999</v>
      </c>
      <c r="L33" s="12">
        <v>96.311400000000006</v>
      </c>
    </row>
    <row r="34" spans="1:12" x14ac:dyDescent="0.45">
      <c r="A34" s="10" t="s">
        <v>171</v>
      </c>
      <c r="B34" s="11">
        <v>49.7759</v>
      </c>
      <c r="C34" s="11">
        <v>0.74590000000000001</v>
      </c>
      <c r="D34" s="11">
        <v>17.147200000000002</v>
      </c>
      <c r="E34" s="11">
        <v>7.6924999999999999</v>
      </c>
      <c r="F34" s="11">
        <v>0.1331</v>
      </c>
      <c r="G34" s="11">
        <v>7.9298999999999999</v>
      </c>
      <c r="H34" s="11">
        <v>8.4213000000000005</v>
      </c>
      <c r="I34" s="11">
        <v>3.3418000000000001</v>
      </c>
      <c r="J34" s="11">
        <v>0.60289999999999999</v>
      </c>
      <c r="K34" s="11">
        <v>0.32269999999999999</v>
      </c>
      <c r="L34" s="12">
        <v>96.144599999999997</v>
      </c>
    </row>
    <row r="35" spans="1:12" x14ac:dyDescent="0.45">
      <c r="A35" s="10" t="s">
        <v>172</v>
      </c>
      <c r="B35" s="11">
        <v>49.760800000000003</v>
      </c>
      <c r="C35" s="11">
        <v>0.76049999999999995</v>
      </c>
      <c r="D35" s="11">
        <v>17.045200000000001</v>
      </c>
      <c r="E35" s="11">
        <v>7.5652999999999997</v>
      </c>
      <c r="F35" s="11">
        <v>0.15629999999999999</v>
      </c>
      <c r="G35" s="11">
        <v>7.5979999999999999</v>
      </c>
      <c r="H35" s="11">
        <v>8.6052999999999997</v>
      </c>
      <c r="I35" s="11">
        <v>3.4670999999999998</v>
      </c>
      <c r="J35" s="11">
        <v>0.58579999999999999</v>
      </c>
      <c r="K35" s="11">
        <v>0.35470000000000002</v>
      </c>
      <c r="L35" s="12">
        <v>95.935100000000006</v>
      </c>
    </row>
    <row r="36" spans="1:12" x14ac:dyDescent="0.45">
      <c r="A36" s="10" t="s">
        <v>173</v>
      </c>
      <c r="B36" s="11">
        <v>49.7577</v>
      </c>
      <c r="C36" s="11">
        <v>0.77490000000000003</v>
      </c>
      <c r="D36" s="11">
        <v>17.377199999999998</v>
      </c>
      <c r="E36" s="11">
        <v>7.4443000000000001</v>
      </c>
      <c r="F36" s="11">
        <v>9.0499999999999997E-2</v>
      </c>
      <c r="G36" s="11">
        <v>7.6669999999999998</v>
      </c>
      <c r="H36" s="11">
        <v>8.6073000000000004</v>
      </c>
      <c r="I36" s="11">
        <v>3.4224999999999999</v>
      </c>
      <c r="J36" s="11">
        <v>0.61350000000000005</v>
      </c>
      <c r="K36" s="11">
        <v>0.32940000000000003</v>
      </c>
      <c r="L36" s="12">
        <v>96.114500000000007</v>
      </c>
    </row>
    <row r="37" spans="1:12" x14ac:dyDescent="0.45">
      <c r="A37" s="10" t="s">
        <v>174</v>
      </c>
      <c r="B37" s="11">
        <v>50.017600000000002</v>
      </c>
      <c r="C37" s="11">
        <v>0.76900000000000002</v>
      </c>
      <c r="D37" s="11">
        <v>17.277200000000001</v>
      </c>
      <c r="E37" s="11">
        <v>7.5420999999999996</v>
      </c>
      <c r="F37" s="11">
        <v>9.4299999999999995E-2</v>
      </c>
      <c r="G37" s="11">
        <v>7.7279999999999998</v>
      </c>
      <c r="H37" s="11">
        <v>8.5677000000000003</v>
      </c>
      <c r="I37" s="11">
        <v>3.3090000000000002</v>
      </c>
      <c r="J37" s="11">
        <v>0.62</v>
      </c>
      <c r="K37" s="11">
        <v>0.33410000000000001</v>
      </c>
      <c r="L37" s="12">
        <v>96.297899999999998</v>
      </c>
    </row>
    <row r="38" spans="1:12" x14ac:dyDescent="0.45">
      <c r="A38" s="10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2"/>
    </row>
    <row r="39" spans="1:12" s="2" customFormat="1" x14ac:dyDescent="0.45">
      <c r="A39" s="2" t="s">
        <v>232</v>
      </c>
      <c r="B39" s="13">
        <f t="shared" ref="B39:K39" si="0">AVERAGE(B2:B37)</f>
        <v>50.252833333333321</v>
      </c>
      <c r="C39" s="13">
        <f t="shared" si="0"/>
        <v>0.75254999999999983</v>
      </c>
      <c r="D39" s="13">
        <f t="shared" si="0"/>
        <v>17.232669444444443</v>
      </c>
      <c r="E39" s="13">
        <f t="shared" si="0"/>
        <v>7.6357222222222214</v>
      </c>
      <c r="F39" s="13">
        <f t="shared" si="0"/>
        <v>0.12899166666666659</v>
      </c>
      <c r="G39" s="13">
        <f t="shared" si="0"/>
        <v>7.776122222222221</v>
      </c>
      <c r="H39" s="13">
        <f t="shared" si="0"/>
        <v>8.5505277777777771</v>
      </c>
      <c r="I39" s="13">
        <f t="shared" si="0"/>
        <v>3.4540444444444449</v>
      </c>
      <c r="J39" s="13">
        <f t="shared" si="0"/>
        <v>0.59324999999999994</v>
      </c>
      <c r="K39" s="13">
        <f t="shared" si="0"/>
        <v>0.33875555555555548</v>
      </c>
      <c r="L39" s="18">
        <f>SUM(B39:K39)</f>
        <v>96.715466666666657</v>
      </c>
    </row>
    <row r="40" spans="1:12" x14ac:dyDescent="0.45">
      <c r="A40" s="2" t="s">
        <v>231</v>
      </c>
      <c r="B40" s="13">
        <f t="shared" ref="B40:L40" si="1">STDEV(B2:B37)</f>
        <v>0.39924235818789133</v>
      </c>
      <c r="C40" s="13">
        <f t="shared" si="1"/>
        <v>1.5886031600119636E-2</v>
      </c>
      <c r="D40" s="13">
        <f t="shared" si="1"/>
        <v>0.21903369319346308</v>
      </c>
      <c r="E40" s="13">
        <f t="shared" si="1"/>
        <v>0.13245627442639568</v>
      </c>
      <c r="F40" s="13">
        <f t="shared" si="1"/>
        <v>3.6888886247370523E-2</v>
      </c>
      <c r="G40" s="13">
        <f t="shared" si="1"/>
        <v>0.27046353343960255</v>
      </c>
      <c r="H40" s="13">
        <f t="shared" si="1"/>
        <v>8.3292841781653054E-2</v>
      </c>
      <c r="I40" s="13">
        <f t="shared" si="1"/>
        <v>0.10755680079300146</v>
      </c>
      <c r="J40" s="13">
        <f t="shared" si="1"/>
        <v>1.8582995299082285E-2</v>
      </c>
      <c r="K40" s="13">
        <f t="shared" si="1"/>
        <v>3.2983696790509311E-2</v>
      </c>
      <c r="L40" s="13">
        <f t="shared" si="1"/>
        <v>0.46117542184540289</v>
      </c>
    </row>
    <row r="42" spans="1:12" x14ac:dyDescent="0.45">
      <c r="A42" s="2" t="s">
        <v>234</v>
      </c>
      <c r="B42" s="13">
        <f t="shared" ref="B42:K42" si="2">B39/$L39*100</f>
        <v>51.959459086860974</v>
      </c>
      <c r="C42" s="13">
        <f t="shared" si="2"/>
        <v>0.77810719002544915</v>
      </c>
      <c r="D42" s="13">
        <f t="shared" si="2"/>
        <v>17.817904455589776</v>
      </c>
      <c r="E42" s="13">
        <f t="shared" si="2"/>
        <v>7.8950373558543783</v>
      </c>
      <c r="F42" s="13">
        <f t="shared" si="2"/>
        <v>0.13337232514344477</v>
      </c>
      <c r="G42" s="13">
        <f t="shared" si="2"/>
        <v>8.0402054503060061</v>
      </c>
      <c r="H42" s="13">
        <f t="shared" si="2"/>
        <v>8.8409104277472803</v>
      </c>
      <c r="I42" s="13">
        <f t="shared" si="2"/>
        <v>3.571346511048676</v>
      </c>
      <c r="J42" s="13">
        <f t="shared" si="2"/>
        <v>0.61339723670533219</v>
      </c>
      <c r="K42" s="13">
        <f t="shared" si="2"/>
        <v>0.35025996071868082</v>
      </c>
      <c r="L42" s="18">
        <f>SUM(B42:K42)</f>
        <v>100</v>
      </c>
    </row>
    <row r="43" spans="1:12" x14ac:dyDescent="0.45">
      <c r="A43" s="2" t="s">
        <v>235</v>
      </c>
      <c r="B43" s="13">
        <f t="shared" ref="B43:K43" si="3">B40/$L39*100</f>
        <v>0.41280094275292545</v>
      </c>
      <c r="C43" s="13">
        <f t="shared" si="3"/>
        <v>1.6425533730681792E-2</v>
      </c>
      <c r="D43" s="13">
        <f t="shared" si="3"/>
        <v>0.22647224972647922</v>
      </c>
      <c r="E43" s="13">
        <f t="shared" si="3"/>
        <v>0.13695459370827523</v>
      </c>
      <c r="F43" s="13">
        <f t="shared" si="3"/>
        <v>3.8141661844541784E-2</v>
      </c>
      <c r="G43" s="13">
        <f t="shared" si="3"/>
        <v>0.27964868780684776</v>
      </c>
      <c r="H43" s="13">
        <f t="shared" si="3"/>
        <v>8.6121532214412863E-2</v>
      </c>
      <c r="I43" s="13">
        <f t="shared" si="3"/>
        <v>0.1112095143620615</v>
      </c>
      <c r="J43" s="13">
        <f t="shared" si="3"/>
        <v>1.9214088438542359E-2</v>
      </c>
      <c r="K43" s="13">
        <f t="shared" si="3"/>
        <v>3.4103849081542265E-2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R22"/>
  <sheetViews>
    <sheetView workbookViewId="0">
      <selection activeCell="A21" sqref="A21:XFD22"/>
    </sheetView>
  </sheetViews>
  <sheetFormatPr defaultColWidth="10.69921875" defaultRowHeight="15" x14ac:dyDescent="0.45"/>
  <cols>
    <col min="1" max="1" width="24.84765625" style="2" customWidth="1"/>
    <col min="2" max="2" width="10" style="2" customWidth="1"/>
    <col min="3" max="14" width="10.84765625" style="2" bestFit="1" customWidth="1"/>
    <col min="15" max="15" width="10.69921875" style="2"/>
    <col min="16" max="17" width="10.84765625" style="2" bestFit="1" customWidth="1"/>
    <col min="18" max="18" width="11.546875" style="2" bestFit="1" customWidth="1"/>
    <col min="19" max="16384" width="10.69921875" style="2"/>
  </cols>
  <sheetData>
    <row r="1" spans="1:18" x14ac:dyDescent="0.45">
      <c r="A1" s="14" t="s">
        <v>42</v>
      </c>
      <c r="B1" s="14" t="s">
        <v>38</v>
      </c>
      <c r="C1" s="14" t="s">
        <v>34</v>
      </c>
      <c r="D1" s="14" t="s">
        <v>39</v>
      </c>
      <c r="E1" s="14" t="s">
        <v>32</v>
      </c>
      <c r="F1" s="14" t="s">
        <v>33</v>
      </c>
      <c r="G1" s="14" t="s">
        <v>40</v>
      </c>
      <c r="H1" s="14" t="s">
        <v>35</v>
      </c>
      <c r="I1" s="14" t="s">
        <v>41</v>
      </c>
      <c r="J1" s="14" t="s">
        <v>36</v>
      </c>
      <c r="K1" s="14" t="s">
        <v>37</v>
      </c>
      <c r="L1" s="14" t="s">
        <v>31</v>
      </c>
      <c r="M1" s="14"/>
      <c r="N1" s="14"/>
      <c r="O1" s="14"/>
      <c r="P1" s="14"/>
      <c r="Q1" s="14"/>
      <c r="R1" s="14"/>
    </row>
    <row r="2" spans="1:18" x14ac:dyDescent="0.45">
      <c r="A2" s="14" t="s">
        <v>302</v>
      </c>
      <c r="B2" s="16">
        <v>50.331600000000002</v>
      </c>
      <c r="C2" s="16">
        <v>0.75819999999999999</v>
      </c>
      <c r="D2" s="16">
        <v>16.132000000000001</v>
      </c>
      <c r="E2" s="16">
        <v>7.9333</v>
      </c>
      <c r="F2" s="16">
        <v>0.11409999999999999</v>
      </c>
      <c r="G2" s="16">
        <v>9.0299999999999994</v>
      </c>
      <c r="H2" s="16">
        <v>7.97</v>
      </c>
      <c r="I2" s="16">
        <v>3.5352000000000001</v>
      </c>
      <c r="J2" s="16">
        <v>0.5897</v>
      </c>
      <c r="K2" s="16">
        <v>0.40710000000000002</v>
      </c>
      <c r="L2" s="16">
        <v>96.837100000000007</v>
      </c>
      <c r="M2" s="14"/>
      <c r="N2" s="14"/>
      <c r="O2" s="14"/>
      <c r="P2" s="14"/>
      <c r="Q2" s="14"/>
      <c r="R2" s="15"/>
    </row>
    <row r="3" spans="1:18" x14ac:dyDescent="0.45">
      <c r="A3" s="14" t="s">
        <v>303</v>
      </c>
      <c r="B3" s="16">
        <v>50.489600000000003</v>
      </c>
      <c r="C3" s="16">
        <v>0.73170000000000002</v>
      </c>
      <c r="D3" s="16">
        <v>16.186599999999999</v>
      </c>
      <c r="E3" s="16">
        <v>7.7972999999999999</v>
      </c>
      <c r="F3" s="16">
        <v>0.11890000000000001</v>
      </c>
      <c r="G3" s="16">
        <v>9.0374999999999996</v>
      </c>
      <c r="H3" s="16">
        <v>8.0033999999999992</v>
      </c>
      <c r="I3" s="16">
        <v>3.3294999999999999</v>
      </c>
      <c r="J3" s="16">
        <v>0.59299999999999997</v>
      </c>
      <c r="K3" s="16">
        <v>0.38829999999999998</v>
      </c>
      <c r="L3" s="16">
        <v>96.701899999999995</v>
      </c>
      <c r="M3" s="14"/>
      <c r="N3" s="14"/>
      <c r="O3" s="14"/>
      <c r="P3" s="14"/>
      <c r="Q3" s="14"/>
      <c r="R3" s="15"/>
    </row>
    <row r="4" spans="1:18" x14ac:dyDescent="0.45">
      <c r="A4" s="14" t="s">
        <v>304</v>
      </c>
      <c r="B4" s="16">
        <v>49.657299999999999</v>
      </c>
      <c r="C4" s="16">
        <v>0.76770000000000005</v>
      </c>
      <c r="D4" s="16">
        <v>16.324400000000001</v>
      </c>
      <c r="E4" s="16">
        <v>7.9118000000000004</v>
      </c>
      <c r="F4" s="16">
        <v>0.1065</v>
      </c>
      <c r="G4" s="16">
        <v>9.0379000000000005</v>
      </c>
      <c r="H4" s="16">
        <v>8.0726999999999993</v>
      </c>
      <c r="I4" s="16">
        <v>3.3420999999999998</v>
      </c>
      <c r="J4" s="16">
        <v>0.60960000000000003</v>
      </c>
      <c r="K4" s="16">
        <v>0.34420000000000001</v>
      </c>
      <c r="L4" s="16">
        <v>96.2089</v>
      </c>
      <c r="M4" s="14"/>
      <c r="N4" s="14"/>
      <c r="O4" s="14"/>
      <c r="P4" s="14"/>
      <c r="Q4" s="14"/>
      <c r="R4" s="15"/>
    </row>
    <row r="5" spans="1:18" x14ac:dyDescent="0.45">
      <c r="A5" s="14" t="s">
        <v>305</v>
      </c>
      <c r="B5" s="16">
        <v>50.353200000000001</v>
      </c>
      <c r="C5" s="16">
        <v>0.7429</v>
      </c>
      <c r="D5" s="16">
        <v>16.5383</v>
      </c>
      <c r="E5" s="16">
        <v>8.0089000000000006</v>
      </c>
      <c r="F5" s="16">
        <v>0.1051</v>
      </c>
      <c r="G5" s="16">
        <v>9.1107999999999993</v>
      </c>
      <c r="H5" s="16">
        <v>8.2485999999999997</v>
      </c>
      <c r="I5" s="16">
        <v>3.5354999999999999</v>
      </c>
      <c r="J5" s="16">
        <v>0.56589999999999996</v>
      </c>
      <c r="K5" s="16">
        <v>0.29620000000000002</v>
      </c>
      <c r="L5" s="16">
        <v>97.540800000000004</v>
      </c>
      <c r="M5" s="14"/>
      <c r="N5" s="14"/>
      <c r="O5" s="14"/>
      <c r="P5" s="14"/>
      <c r="Q5" s="14"/>
      <c r="R5" s="15"/>
    </row>
    <row r="6" spans="1:18" x14ac:dyDescent="0.45">
      <c r="A6" s="14" t="s">
        <v>306</v>
      </c>
      <c r="B6" s="16">
        <v>50.435299999999998</v>
      </c>
      <c r="C6" s="16">
        <v>0.71679999999999999</v>
      </c>
      <c r="D6" s="16">
        <v>16.183</v>
      </c>
      <c r="E6" s="16">
        <v>7.9630000000000001</v>
      </c>
      <c r="F6" s="16">
        <v>0.1313</v>
      </c>
      <c r="G6" s="16">
        <v>9.0676000000000005</v>
      </c>
      <c r="H6" s="16">
        <v>7.9786999999999999</v>
      </c>
      <c r="I6" s="16">
        <v>3.3632</v>
      </c>
      <c r="J6" s="16">
        <v>0.61260000000000003</v>
      </c>
      <c r="K6" s="16">
        <v>0.34770000000000001</v>
      </c>
      <c r="L6" s="16">
        <v>96.834500000000006</v>
      </c>
      <c r="M6" s="14"/>
      <c r="N6" s="14"/>
      <c r="O6" s="14"/>
      <c r="P6" s="14"/>
      <c r="Q6" s="14"/>
      <c r="R6" s="15"/>
    </row>
    <row r="7" spans="1:18" x14ac:dyDescent="0.45">
      <c r="A7" s="14" t="s">
        <v>307</v>
      </c>
      <c r="B7" s="16">
        <v>50.082299999999996</v>
      </c>
      <c r="C7" s="16">
        <v>0.76880000000000004</v>
      </c>
      <c r="D7" s="16">
        <v>16.189</v>
      </c>
      <c r="E7" s="16">
        <v>7.9740000000000002</v>
      </c>
      <c r="F7" s="16">
        <v>0.13300000000000001</v>
      </c>
      <c r="G7" s="16">
        <v>9.2814999999999994</v>
      </c>
      <c r="H7" s="16">
        <v>7.9611999999999998</v>
      </c>
      <c r="I7" s="16">
        <v>3.2286999999999999</v>
      </c>
      <c r="J7" s="16">
        <v>0.65180000000000005</v>
      </c>
      <c r="K7" s="16">
        <v>0.36370000000000002</v>
      </c>
      <c r="L7" s="16">
        <v>96.676699999999997</v>
      </c>
      <c r="M7" s="14"/>
      <c r="N7" s="14"/>
      <c r="O7" s="14"/>
      <c r="P7" s="14"/>
      <c r="Q7" s="14"/>
      <c r="R7" s="15"/>
    </row>
    <row r="8" spans="1:18" x14ac:dyDescent="0.45">
      <c r="A8" s="14" t="s">
        <v>308</v>
      </c>
      <c r="B8" s="16">
        <v>50.243899999999996</v>
      </c>
      <c r="C8" s="16">
        <v>0.75719999999999998</v>
      </c>
      <c r="D8" s="16">
        <v>16.214400000000001</v>
      </c>
      <c r="E8" s="16">
        <v>7.8666</v>
      </c>
      <c r="F8" s="16">
        <v>0.13059999999999999</v>
      </c>
      <c r="G8" s="16">
        <v>9.2515999999999998</v>
      </c>
      <c r="H8" s="16">
        <v>8.0302000000000007</v>
      </c>
      <c r="I8" s="16">
        <v>3.2812999999999999</v>
      </c>
      <c r="J8" s="16">
        <v>0.55249999999999999</v>
      </c>
      <c r="K8" s="16">
        <v>0.34410000000000002</v>
      </c>
      <c r="L8" s="16">
        <v>96.709000000000003</v>
      </c>
      <c r="M8" s="14"/>
      <c r="N8" s="14"/>
      <c r="O8" s="14"/>
      <c r="P8" s="14"/>
      <c r="Q8" s="14"/>
      <c r="R8" s="15"/>
    </row>
    <row r="9" spans="1:18" x14ac:dyDescent="0.45">
      <c r="A9" s="14" t="s">
        <v>309</v>
      </c>
      <c r="B9" s="16">
        <v>50.990900000000003</v>
      </c>
      <c r="C9" s="16">
        <v>0.7732</v>
      </c>
      <c r="D9" s="16">
        <v>16.622199999999999</v>
      </c>
      <c r="E9" s="16">
        <v>7.9306999999999999</v>
      </c>
      <c r="F9" s="16">
        <v>0.13320000000000001</v>
      </c>
      <c r="G9" s="16">
        <v>9.1668000000000003</v>
      </c>
      <c r="H9" s="16">
        <v>8.0033999999999992</v>
      </c>
      <c r="I9" s="16">
        <v>3.4030999999999998</v>
      </c>
      <c r="J9" s="16">
        <v>0.58389999999999997</v>
      </c>
      <c r="K9" s="16">
        <v>0.33189999999999997</v>
      </c>
      <c r="L9" s="16">
        <v>97.974100000000007</v>
      </c>
      <c r="M9" s="14"/>
      <c r="N9" s="14"/>
      <c r="O9" s="14"/>
      <c r="P9" s="14"/>
      <c r="Q9" s="14"/>
      <c r="R9" s="15"/>
    </row>
    <row r="10" spans="1:18" x14ac:dyDescent="0.45">
      <c r="A10" s="14" t="s">
        <v>310</v>
      </c>
      <c r="B10" s="16">
        <v>49.759799999999998</v>
      </c>
      <c r="C10" s="16">
        <v>0.77780000000000005</v>
      </c>
      <c r="D10" s="16">
        <v>16.4101</v>
      </c>
      <c r="E10" s="16">
        <v>8.0126000000000008</v>
      </c>
      <c r="F10" s="16">
        <v>0.13109999999999999</v>
      </c>
      <c r="G10" s="16">
        <v>8.9839000000000002</v>
      </c>
      <c r="H10" s="16">
        <v>7.9850000000000003</v>
      </c>
      <c r="I10" s="16">
        <v>3.3007</v>
      </c>
      <c r="J10" s="16">
        <v>0.6018</v>
      </c>
      <c r="K10" s="16">
        <v>0.35510000000000003</v>
      </c>
      <c r="L10" s="16">
        <v>96.356999999999999</v>
      </c>
      <c r="M10" s="14"/>
      <c r="N10" s="14"/>
      <c r="O10" s="14"/>
      <c r="P10" s="14"/>
      <c r="Q10" s="14"/>
      <c r="R10" s="15"/>
    </row>
    <row r="11" spans="1:18" x14ac:dyDescent="0.45">
      <c r="A11" s="14" t="s">
        <v>311</v>
      </c>
      <c r="B11" s="16">
        <v>49.885599999999997</v>
      </c>
      <c r="C11" s="16">
        <v>0.71970000000000001</v>
      </c>
      <c r="D11" s="16">
        <v>16.407499999999999</v>
      </c>
      <c r="E11" s="16">
        <v>7.9877000000000002</v>
      </c>
      <c r="F11" s="16">
        <v>0.1249</v>
      </c>
      <c r="G11" s="16">
        <v>8.9362999999999992</v>
      </c>
      <c r="H11" s="16">
        <v>8.0213999999999999</v>
      </c>
      <c r="I11" s="16">
        <v>3.2574999999999998</v>
      </c>
      <c r="J11" s="16">
        <v>0.60009999999999997</v>
      </c>
      <c r="K11" s="16">
        <v>0.32669999999999999</v>
      </c>
      <c r="L11" s="16">
        <v>96.296800000000005</v>
      </c>
      <c r="M11" s="14"/>
      <c r="N11" s="14"/>
      <c r="O11" s="14"/>
      <c r="P11" s="14"/>
      <c r="Q11" s="14"/>
      <c r="R11" s="15"/>
    </row>
    <row r="12" spans="1:18" x14ac:dyDescent="0.45">
      <c r="A12" s="14" t="s">
        <v>312</v>
      </c>
      <c r="B12" s="16">
        <v>50.276800000000001</v>
      </c>
      <c r="C12" s="16">
        <v>0.7389</v>
      </c>
      <c r="D12" s="16">
        <v>15.748200000000001</v>
      </c>
      <c r="E12" s="16">
        <v>7.8722000000000003</v>
      </c>
      <c r="F12" s="16">
        <v>0.128</v>
      </c>
      <c r="G12" s="16">
        <v>9.0920000000000005</v>
      </c>
      <c r="H12" s="16">
        <v>7.9108000000000001</v>
      </c>
      <c r="I12" s="16">
        <v>3.3717000000000001</v>
      </c>
      <c r="J12" s="16">
        <v>0.62880000000000003</v>
      </c>
      <c r="K12" s="16">
        <v>0.35360000000000003</v>
      </c>
      <c r="L12" s="16">
        <v>96.158100000000005</v>
      </c>
      <c r="M12" s="14"/>
      <c r="N12" s="14"/>
      <c r="O12" s="14"/>
      <c r="P12" s="14"/>
      <c r="Q12" s="14"/>
      <c r="R12" s="15"/>
    </row>
    <row r="13" spans="1:18" x14ac:dyDescent="0.45">
      <c r="A13" s="14" t="s">
        <v>313</v>
      </c>
      <c r="B13" s="16">
        <v>50.209299999999999</v>
      </c>
      <c r="C13" s="16">
        <v>0.75970000000000004</v>
      </c>
      <c r="D13" s="16">
        <v>16.240300000000001</v>
      </c>
      <c r="E13" s="16">
        <v>7.9679000000000002</v>
      </c>
      <c r="F13" s="16">
        <v>0.11940000000000001</v>
      </c>
      <c r="G13" s="16">
        <v>9.1256000000000004</v>
      </c>
      <c r="H13" s="16">
        <v>8.0563000000000002</v>
      </c>
      <c r="I13" s="16">
        <v>3.3041</v>
      </c>
      <c r="J13" s="16">
        <v>0.54720000000000002</v>
      </c>
      <c r="K13" s="16">
        <v>0.33040000000000003</v>
      </c>
      <c r="L13" s="16">
        <v>96.693600000000004</v>
      </c>
      <c r="M13" s="14"/>
      <c r="N13" s="14"/>
      <c r="O13" s="14"/>
      <c r="P13" s="14"/>
      <c r="Q13" s="14"/>
      <c r="R13" s="15"/>
    </row>
    <row r="14" spans="1:18" x14ac:dyDescent="0.45">
      <c r="A14" s="14" t="s">
        <v>314</v>
      </c>
      <c r="B14" s="16">
        <v>50.259399999999999</v>
      </c>
      <c r="C14" s="16">
        <v>0.72589999999999999</v>
      </c>
      <c r="D14" s="16">
        <v>16.1478</v>
      </c>
      <c r="E14" s="16">
        <v>7.7626999999999997</v>
      </c>
      <c r="F14" s="16">
        <v>0.1051</v>
      </c>
      <c r="G14" s="16">
        <v>9.1501999999999999</v>
      </c>
      <c r="H14" s="16">
        <v>8.0020000000000007</v>
      </c>
      <c r="I14" s="16">
        <v>3.2494000000000001</v>
      </c>
      <c r="J14" s="16">
        <v>0.51480000000000004</v>
      </c>
      <c r="K14" s="16">
        <v>0.36699999999999999</v>
      </c>
      <c r="L14" s="16">
        <v>96.321899999999999</v>
      </c>
      <c r="M14" s="14"/>
      <c r="N14" s="14"/>
      <c r="O14" s="14"/>
      <c r="P14" s="14"/>
      <c r="Q14" s="14"/>
      <c r="R14" s="15"/>
    </row>
    <row r="15" spans="1:18" x14ac:dyDescent="0.45">
      <c r="A15" s="14" t="s">
        <v>315</v>
      </c>
      <c r="B15" s="16">
        <v>50.648200000000003</v>
      </c>
      <c r="C15" s="16">
        <v>0.75929999999999997</v>
      </c>
      <c r="D15" s="16">
        <v>16.453199999999999</v>
      </c>
      <c r="E15" s="16">
        <v>7.9016000000000002</v>
      </c>
      <c r="F15" s="16">
        <v>0.1293</v>
      </c>
      <c r="G15" s="16">
        <v>9.2896999999999998</v>
      </c>
      <c r="H15" s="16">
        <v>8.0351999999999997</v>
      </c>
      <c r="I15" s="16">
        <v>3.4693999999999998</v>
      </c>
      <c r="J15" s="16">
        <v>0.6169</v>
      </c>
      <c r="K15" s="16">
        <v>0.33450000000000002</v>
      </c>
      <c r="L15" s="16">
        <v>97.671700000000001</v>
      </c>
      <c r="M15" s="14"/>
      <c r="N15" s="14"/>
      <c r="O15" s="14"/>
      <c r="P15" s="14"/>
      <c r="Q15" s="14"/>
      <c r="R15" s="15"/>
    </row>
    <row r="16" spans="1:18" x14ac:dyDescent="0.45">
      <c r="A16" s="14" t="s">
        <v>316</v>
      </c>
      <c r="B16" s="16">
        <v>50.769500000000001</v>
      </c>
      <c r="C16" s="16">
        <v>0.77339999999999998</v>
      </c>
      <c r="D16" s="16">
        <v>16.504200000000001</v>
      </c>
      <c r="E16" s="16">
        <v>7.9432</v>
      </c>
      <c r="F16" s="16">
        <v>0.15140000000000001</v>
      </c>
      <c r="G16" s="16">
        <v>9.1735000000000007</v>
      </c>
      <c r="H16" s="16">
        <v>8.1084999999999994</v>
      </c>
      <c r="I16" s="16">
        <v>3.2307999999999999</v>
      </c>
      <c r="J16" s="16">
        <v>0.5887</v>
      </c>
      <c r="K16" s="16">
        <v>0.34689999999999999</v>
      </c>
      <c r="L16" s="16">
        <v>97.626499999999993</v>
      </c>
      <c r="M16" s="14"/>
      <c r="N16" s="14"/>
      <c r="O16" s="14"/>
      <c r="P16" s="14"/>
      <c r="Q16" s="14"/>
      <c r="R16" s="15"/>
    </row>
    <row r="18" spans="1:12" x14ac:dyDescent="0.45">
      <c r="A18" s="2" t="s">
        <v>232</v>
      </c>
      <c r="B18" s="17">
        <f t="shared" ref="B18:K18" si="0">AVERAGE(B2:B16)</f>
        <v>50.292846666666669</v>
      </c>
      <c r="C18" s="17">
        <f t="shared" si="0"/>
        <v>0.75141333333333338</v>
      </c>
      <c r="D18" s="17">
        <f t="shared" si="0"/>
        <v>16.286746666666666</v>
      </c>
      <c r="E18" s="17">
        <f t="shared" si="0"/>
        <v>7.9222333333333346</v>
      </c>
      <c r="F18" s="17">
        <f t="shared" si="0"/>
        <v>0.12412666666666666</v>
      </c>
      <c r="G18" s="17">
        <f t="shared" si="0"/>
        <v>9.1156600000000001</v>
      </c>
      <c r="H18" s="17">
        <f t="shared" si="0"/>
        <v>8.0258266666666653</v>
      </c>
      <c r="I18" s="17">
        <f t="shared" si="0"/>
        <v>3.3468133333333325</v>
      </c>
      <c r="J18" s="17">
        <f t="shared" si="0"/>
        <v>0.59048666666666672</v>
      </c>
      <c r="K18" s="17">
        <f t="shared" si="0"/>
        <v>0.34916000000000008</v>
      </c>
      <c r="L18" s="17">
        <f>SUM(B18:K18)</f>
        <v>96.805313333333331</v>
      </c>
    </row>
    <row r="19" spans="1:12" x14ac:dyDescent="0.45">
      <c r="A19" s="2" t="s">
        <v>231</v>
      </c>
      <c r="B19" s="17">
        <f t="shared" ref="B19:K19" si="1">STDEV(B2:B16)</f>
        <v>0.35994960731958703</v>
      </c>
      <c r="C19" s="17">
        <f t="shared" si="1"/>
        <v>2.0536930730017184E-2</v>
      </c>
      <c r="D19" s="17">
        <f t="shared" si="1"/>
        <v>0.21597611596347066</v>
      </c>
      <c r="E19" s="17">
        <f t="shared" si="1"/>
        <v>7.2809071909899936E-2</v>
      </c>
      <c r="F19" s="17">
        <f t="shared" si="1"/>
        <v>1.2745221326703854E-2</v>
      </c>
      <c r="G19" s="17">
        <f t="shared" si="1"/>
        <v>0.10537084714745076</v>
      </c>
      <c r="H19" s="17">
        <f t="shared" si="1"/>
        <v>7.8239955691875557E-2</v>
      </c>
      <c r="I19" s="17">
        <f t="shared" si="1"/>
        <v>0.10128342740382884</v>
      </c>
      <c r="J19" s="17">
        <f t="shared" si="1"/>
        <v>3.4540697872564911E-2</v>
      </c>
      <c r="K19" s="17">
        <f t="shared" si="1"/>
        <v>2.6329065959234371E-2</v>
      </c>
      <c r="L19" s="17">
        <f t="shared" ref="L19" si="2">STDEV(L2:L16)</f>
        <v>0.58749069593443271</v>
      </c>
    </row>
    <row r="21" spans="1:12" x14ac:dyDescent="0.45">
      <c r="A21" s="2" t="s">
        <v>234</v>
      </c>
      <c r="B21" s="13">
        <f t="shared" ref="B21:K21" si="3">B18/$L18*100</f>
        <v>51.952568443729362</v>
      </c>
      <c r="C21" s="13">
        <f t="shared" si="3"/>
        <v>0.77621083746298503</v>
      </c>
      <c r="D21" s="13">
        <f t="shared" si="3"/>
        <v>16.824228036518932</v>
      </c>
      <c r="E21" s="13">
        <f t="shared" si="3"/>
        <v>8.1836761439471974</v>
      </c>
      <c r="F21" s="13">
        <f t="shared" si="3"/>
        <v>0.12822298941304669</v>
      </c>
      <c r="G21" s="13">
        <f t="shared" si="3"/>
        <v>9.4164872630613878</v>
      </c>
      <c r="H21" s="13">
        <f t="shared" si="3"/>
        <v>8.2906881764134557</v>
      </c>
      <c r="I21" s="13">
        <f t="shared" si="3"/>
        <v>3.4572620221879</v>
      </c>
      <c r="J21" s="13">
        <f t="shared" si="3"/>
        <v>0.60997340572972691</v>
      </c>
      <c r="K21" s="13">
        <f t="shared" si="3"/>
        <v>0.36068268153600669</v>
      </c>
      <c r="L21" s="17">
        <f>SUM(B21:K21)</f>
        <v>100</v>
      </c>
    </row>
    <row r="22" spans="1:12" x14ac:dyDescent="0.45">
      <c r="A22" s="2" t="s">
        <v>235</v>
      </c>
      <c r="B22" s="13">
        <f t="shared" ref="B22:K22" si="4">B19/$L18*100</f>
        <v>0.37182835830525046</v>
      </c>
      <c r="C22" s="13">
        <f t="shared" si="4"/>
        <v>2.1214673061696117E-2</v>
      </c>
      <c r="D22" s="13">
        <f t="shared" si="4"/>
        <v>0.22310357616403975</v>
      </c>
      <c r="E22" s="13">
        <f t="shared" si="4"/>
        <v>7.5211855013777765E-2</v>
      </c>
      <c r="F22" s="13">
        <f t="shared" si="4"/>
        <v>1.3165828287562855E-2</v>
      </c>
      <c r="G22" s="13">
        <f t="shared" si="4"/>
        <v>0.10884820628039643</v>
      </c>
      <c r="H22" s="13">
        <f t="shared" si="4"/>
        <v>8.0821964206106128E-2</v>
      </c>
      <c r="I22" s="13">
        <f t="shared" si="4"/>
        <v>0.10462589698467878</v>
      </c>
      <c r="J22" s="13">
        <f t="shared" si="4"/>
        <v>3.5680580624360615E-2</v>
      </c>
      <c r="K22" s="13">
        <f t="shared" si="4"/>
        <v>2.719795541446627E-2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56008F-E35A-CA46-A127-F6E063E6370F}">
  <dimension ref="A1:L37"/>
  <sheetViews>
    <sheetView topLeftCell="A25" workbookViewId="0">
      <selection activeCell="D43" sqref="D43"/>
    </sheetView>
  </sheetViews>
  <sheetFormatPr defaultColWidth="10.796875" defaultRowHeight="15" x14ac:dyDescent="0.45"/>
  <cols>
    <col min="1" max="1" width="19.1484375" customWidth="1"/>
  </cols>
  <sheetData>
    <row r="1" spans="1:12" x14ac:dyDescent="0.45">
      <c r="A1" s="10" t="s">
        <v>42</v>
      </c>
      <c r="B1" s="10" t="s">
        <v>38</v>
      </c>
      <c r="C1" s="10" t="s">
        <v>34</v>
      </c>
      <c r="D1" s="10" t="s">
        <v>39</v>
      </c>
      <c r="E1" s="10" t="s">
        <v>32</v>
      </c>
      <c r="F1" s="10" t="s">
        <v>33</v>
      </c>
      <c r="G1" s="10" t="s">
        <v>40</v>
      </c>
      <c r="H1" s="10" t="s">
        <v>35</v>
      </c>
      <c r="I1" s="10" t="s">
        <v>41</v>
      </c>
      <c r="J1" s="10" t="s">
        <v>36</v>
      </c>
      <c r="K1" s="10" t="s">
        <v>37</v>
      </c>
      <c r="L1" s="10" t="s">
        <v>31</v>
      </c>
    </row>
    <row r="2" spans="1:12" x14ac:dyDescent="0.45">
      <c r="A2" s="10" t="s">
        <v>317</v>
      </c>
      <c r="B2" s="11">
        <v>50.768999999999998</v>
      </c>
      <c r="C2" s="11">
        <v>0.7278</v>
      </c>
      <c r="D2" s="11">
        <v>17.1722</v>
      </c>
      <c r="E2" s="11">
        <v>7.3648999999999996</v>
      </c>
      <c r="F2" s="11">
        <v>0.13539999999999999</v>
      </c>
      <c r="G2" s="11">
        <v>7.1510999999999996</v>
      </c>
      <c r="H2" s="11">
        <v>8.5076000000000001</v>
      </c>
      <c r="I2" s="11">
        <v>3.1048</v>
      </c>
      <c r="J2" s="11">
        <v>0.57210000000000005</v>
      </c>
      <c r="K2" s="11">
        <v>0.35220000000000001</v>
      </c>
      <c r="L2" s="12">
        <v>95.883799999999994</v>
      </c>
    </row>
    <row r="3" spans="1:12" x14ac:dyDescent="0.45">
      <c r="A3" s="10" t="s">
        <v>318</v>
      </c>
      <c r="B3" s="11">
        <v>51.0837</v>
      </c>
      <c r="C3" s="11">
        <v>0.72130000000000005</v>
      </c>
      <c r="D3" s="11">
        <v>17.270800000000001</v>
      </c>
      <c r="E3" s="11">
        <v>7.3563000000000001</v>
      </c>
      <c r="F3" s="11">
        <v>0.1439</v>
      </c>
      <c r="G3" s="11">
        <v>8.2505000000000006</v>
      </c>
      <c r="H3" s="11">
        <v>8.2757000000000005</v>
      </c>
      <c r="I3" s="11">
        <v>3.1837</v>
      </c>
      <c r="J3" s="11">
        <v>0.5373</v>
      </c>
      <c r="K3" s="11">
        <v>0.31979999999999997</v>
      </c>
      <c r="L3" s="12">
        <v>97.177199999999999</v>
      </c>
    </row>
    <row r="4" spans="1:12" x14ac:dyDescent="0.45">
      <c r="A4" s="10" t="s">
        <v>319</v>
      </c>
      <c r="B4" s="11">
        <v>50.774500000000003</v>
      </c>
      <c r="C4" s="11">
        <v>0.7339</v>
      </c>
      <c r="D4" s="11">
        <v>16.994900000000001</v>
      </c>
      <c r="E4" s="11">
        <v>7.3975</v>
      </c>
      <c r="F4" s="11">
        <v>0.159</v>
      </c>
      <c r="G4" s="11">
        <v>8.1213999999999995</v>
      </c>
      <c r="H4" s="11">
        <v>8.3773999999999997</v>
      </c>
      <c r="I4" s="11">
        <v>3.1837</v>
      </c>
      <c r="J4" s="11">
        <v>0.57550000000000001</v>
      </c>
      <c r="K4" s="11">
        <v>0.31390000000000001</v>
      </c>
      <c r="L4" s="12">
        <v>96.665499999999994</v>
      </c>
    </row>
    <row r="5" spans="1:12" x14ac:dyDescent="0.45">
      <c r="A5" s="10" t="s">
        <v>320</v>
      </c>
      <c r="B5" s="11">
        <v>50.942900000000002</v>
      </c>
      <c r="C5" s="11">
        <v>0.71</v>
      </c>
      <c r="D5" s="11">
        <v>16.981100000000001</v>
      </c>
      <c r="E5" s="11">
        <v>7.3514999999999997</v>
      </c>
      <c r="F5" s="11">
        <v>0.13100000000000001</v>
      </c>
      <c r="G5" s="11">
        <v>8.2637</v>
      </c>
      <c r="H5" s="11">
        <v>8.2302999999999997</v>
      </c>
      <c r="I5" s="11">
        <v>3.1072000000000002</v>
      </c>
      <c r="J5" s="11">
        <v>0.55910000000000004</v>
      </c>
      <c r="K5" s="11">
        <v>0.34710000000000002</v>
      </c>
      <c r="L5" s="12">
        <v>96.661600000000007</v>
      </c>
    </row>
    <row r="6" spans="1:12" x14ac:dyDescent="0.45">
      <c r="A6" s="10" t="s">
        <v>321</v>
      </c>
      <c r="B6" s="11">
        <v>51.167700000000004</v>
      </c>
      <c r="C6" s="11">
        <v>0.72840000000000005</v>
      </c>
      <c r="D6" s="11">
        <v>17.149699999999999</v>
      </c>
      <c r="E6" s="11">
        <v>7.3696000000000002</v>
      </c>
      <c r="F6" s="11">
        <v>0.12859999999999999</v>
      </c>
      <c r="G6" s="11">
        <v>8.1765000000000008</v>
      </c>
      <c r="H6" s="11">
        <v>8.2470999999999997</v>
      </c>
      <c r="I6" s="11">
        <v>3.0649999999999999</v>
      </c>
      <c r="J6" s="11">
        <v>0.59760000000000002</v>
      </c>
      <c r="K6" s="11">
        <v>0.35099999999999998</v>
      </c>
      <c r="L6" s="12">
        <v>97.013999999999996</v>
      </c>
    </row>
    <row r="7" spans="1:12" x14ac:dyDescent="0.45">
      <c r="A7" s="10" t="s">
        <v>322</v>
      </c>
      <c r="B7" s="11">
        <v>50.825800000000001</v>
      </c>
      <c r="C7" s="11">
        <v>0.74719999999999998</v>
      </c>
      <c r="D7" s="11">
        <v>17.2486</v>
      </c>
      <c r="E7" s="11">
        <v>7.4103000000000003</v>
      </c>
      <c r="F7" s="11">
        <v>0.16589999999999999</v>
      </c>
      <c r="G7" s="11">
        <v>7.5716999999999999</v>
      </c>
      <c r="H7" s="11">
        <v>8.5196000000000005</v>
      </c>
      <c r="I7" s="11">
        <v>3.1046</v>
      </c>
      <c r="J7" s="11">
        <v>0.56940000000000002</v>
      </c>
      <c r="K7" s="11">
        <v>0.31780000000000003</v>
      </c>
      <c r="L7" s="12">
        <v>96.518199999999993</v>
      </c>
    </row>
    <row r="8" spans="1:12" x14ac:dyDescent="0.45">
      <c r="A8" s="10" t="s">
        <v>323</v>
      </c>
      <c r="B8" s="11">
        <v>50.999899999999997</v>
      </c>
      <c r="C8" s="11">
        <v>0.72899999999999998</v>
      </c>
      <c r="D8" s="11">
        <v>17.334099999999999</v>
      </c>
      <c r="E8" s="11">
        <v>7.3897000000000004</v>
      </c>
      <c r="F8" s="11">
        <v>0.10929999999999999</v>
      </c>
      <c r="G8" s="11">
        <v>7.8869999999999996</v>
      </c>
      <c r="H8" s="11">
        <v>8.3922000000000008</v>
      </c>
      <c r="I8" s="11">
        <v>3.1955</v>
      </c>
      <c r="J8" s="11">
        <v>0.59109999999999996</v>
      </c>
      <c r="K8" s="11">
        <v>0.38719999999999999</v>
      </c>
      <c r="L8" s="12">
        <v>97.043800000000005</v>
      </c>
    </row>
    <row r="9" spans="1:12" x14ac:dyDescent="0.45">
      <c r="A9" s="10" t="s">
        <v>324</v>
      </c>
      <c r="B9" s="11">
        <v>50.740699999999997</v>
      </c>
      <c r="C9" s="11">
        <v>0.70650000000000002</v>
      </c>
      <c r="D9" s="11">
        <v>17.404</v>
      </c>
      <c r="E9" s="11">
        <v>7.3856999999999999</v>
      </c>
      <c r="F9" s="11">
        <v>0.14130000000000001</v>
      </c>
      <c r="G9" s="11">
        <v>7.9558</v>
      </c>
      <c r="H9" s="11">
        <v>8.3613999999999997</v>
      </c>
      <c r="I9" s="11">
        <v>3.1291000000000002</v>
      </c>
      <c r="J9" s="11">
        <v>0.59599999999999997</v>
      </c>
      <c r="K9" s="11">
        <v>0.30869999999999997</v>
      </c>
      <c r="L9" s="12">
        <v>96.762500000000003</v>
      </c>
    </row>
    <row r="10" spans="1:12" x14ac:dyDescent="0.45">
      <c r="A10" s="10" t="s">
        <v>325</v>
      </c>
      <c r="B10" s="11">
        <v>50.806899999999999</v>
      </c>
      <c r="C10" s="11">
        <v>0.747</v>
      </c>
      <c r="D10" s="11">
        <v>17.313800000000001</v>
      </c>
      <c r="E10" s="11">
        <v>7.5136000000000003</v>
      </c>
      <c r="F10" s="11">
        <v>0.1008</v>
      </c>
      <c r="G10" s="11">
        <v>7.7011000000000003</v>
      </c>
      <c r="H10" s="11">
        <v>8.5823</v>
      </c>
      <c r="I10" s="11">
        <v>3.1095000000000002</v>
      </c>
      <c r="J10" s="11">
        <v>0.59970000000000001</v>
      </c>
      <c r="K10" s="11">
        <v>0.34599999999999997</v>
      </c>
      <c r="L10" s="12">
        <v>96.867999999999995</v>
      </c>
    </row>
    <row r="11" spans="1:12" x14ac:dyDescent="0.45">
      <c r="A11" s="10" t="s">
        <v>326</v>
      </c>
      <c r="B11" s="11">
        <v>50.9131</v>
      </c>
      <c r="C11" s="11">
        <v>0.71389999999999998</v>
      </c>
      <c r="D11" s="11">
        <v>17.422899999999998</v>
      </c>
      <c r="E11" s="11">
        <v>7.3920000000000003</v>
      </c>
      <c r="F11" s="11">
        <v>0.1011</v>
      </c>
      <c r="G11" s="11">
        <v>7.6136999999999997</v>
      </c>
      <c r="H11" s="11">
        <v>8.5303000000000004</v>
      </c>
      <c r="I11" s="11">
        <v>3.1337000000000002</v>
      </c>
      <c r="J11" s="11">
        <v>0.55079999999999996</v>
      </c>
      <c r="K11" s="11">
        <v>0.36030000000000001</v>
      </c>
      <c r="L11" s="12">
        <v>96.765699999999995</v>
      </c>
    </row>
    <row r="12" spans="1:12" x14ac:dyDescent="0.45">
      <c r="A12" s="10" t="s">
        <v>327</v>
      </c>
      <c r="B12" s="11">
        <v>50.598399999999998</v>
      </c>
      <c r="C12" s="11">
        <v>0.74399999999999999</v>
      </c>
      <c r="D12" s="11">
        <v>17.3017</v>
      </c>
      <c r="E12" s="11">
        <v>7.3289999999999997</v>
      </c>
      <c r="F12" s="11">
        <v>9.6100000000000005E-2</v>
      </c>
      <c r="G12" s="11">
        <v>8.0594000000000001</v>
      </c>
      <c r="H12" s="11">
        <v>8.3751999999999995</v>
      </c>
      <c r="I12" s="11">
        <v>3.1972</v>
      </c>
      <c r="J12" s="11">
        <v>0.54949999999999999</v>
      </c>
      <c r="K12" s="11">
        <v>0.35320000000000001</v>
      </c>
      <c r="L12" s="12">
        <v>96.64</v>
      </c>
    </row>
    <row r="13" spans="1:12" x14ac:dyDescent="0.45">
      <c r="A13" s="10" t="s">
        <v>328</v>
      </c>
      <c r="B13" s="11">
        <v>51.008899999999997</v>
      </c>
      <c r="C13" s="11">
        <v>0.75590000000000002</v>
      </c>
      <c r="D13" s="11">
        <v>17.666</v>
      </c>
      <c r="E13" s="11">
        <v>7.2912999999999997</v>
      </c>
      <c r="F13" s="11">
        <v>0.12989999999999999</v>
      </c>
      <c r="G13" s="11">
        <v>7.3120000000000003</v>
      </c>
      <c r="H13" s="11">
        <v>8.6775000000000002</v>
      </c>
      <c r="I13" s="11">
        <v>3.0385</v>
      </c>
      <c r="J13" s="11">
        <v>0.53110000000000002</v>
      </c>
      <c r="K13" s="11">
        <v>0.38350000000000001</v>
      </c>
      <c r="L13" s="12">
        <v>96.831299999999999</v>
      </c>
    </row>
    <row r="14" spans="1:12" x14ac:dyDescent="0.45">
      <c r="A14" s="10" t="s">
        <v>329</v>
      </c>
      <c r="B14" s="11">
        <v>50.752899999999997</v>
      </c>
      <c r="C14" s="11">
        <v>0.73519999999999996</v>
      </c>
      <c r="D14" s="11">
        <v>17.411999999999999</v>
      </c>
      <c r="E14" s="11">
        <v>7.3141999999999996</v>
      </c>
      <c r="F14" s="11">
        <v>0.12870000000000001</v>
      </c>
      <c r="G14" s="11">
        <v>7.7016999999999998</v>
      </c>
      <c r="H14" s="11">
        <v>8.4246999999999996</v>
      </c>
      <c r="I14" s="11">
        <v>3.1456</v>
      </c>
      <c r="J14" s="11">
        <v>0.57609999999999995</v>
      </c>
      <c r="K14" s="11">
        <v>0.34050000000000002</v>
      </c>
      <c r="L14" s="12">
        <v>96.562799999999996</v>
      </c>
    </row>
    <row r="15" spans="1:12" x14ac:dyDescent="0.45">
      <c r="A15" s="10" t="s">
        <v>330</v>
      </c>
      <c r="B15" s="11">
        <v>50.9895</v>
      </c>
      <c r="C15" s="11">
        <v>0.73870000000000002</v>
      </c>
      <c r="D15" s="11">
        <v>17.210100000000001</v>
      </c>
      <c r="E15" s="11">
        <v>7.3552</v>
      </c>
      <c r="F15" s="11">
        <v>0.12870000000000001</v>
      </c>
      <c r="G15" s="11">
        <v>7.984</v>
      </c>
      <c r="H15" s="11">
        <v>8.3316999999999997</v>
      </c>
      <c r="I15" s="11">
        <v>3.1842000000000001</v>
      </c>
      <c r="J15" s="11">
        <v>0.56420000000000003</v>
      </c>
      <c r="K15" s="11">
        <v>0.36770000000000003</v>
      </c>
      <c r="L15" s="12">
        <v>96.875900000000001</v>
      </c>
    </row>
    <row r="16" spans="1:12" x14ac:dyDescent="0.45">
      <c r="A16" s="10" t="s">
        <v>331</v>
      </c>
      <c r="B16" s="11">
        <v>51.050699999999999</v>
      </c>
      <c r="C16" s="11">
        <v>0.72240000000000004</v>
      </c>
      <c r="D16" s="11">
        <v>17.4162</v>
      </c>
      <c r="E16" s="11">
        <v>7.3552999999999997</v>
      </c>
      <c r="F16" s="11">
        <v>0.14319999999999999</v>
      </c>
      <c r="G16" s="11">
        <v>8.1273</v>
      </c>
      <c r="H16" s="11">
        <v>8.4232999999999993</v>
      </c>
      <c r="I16" s="11">
        <v>3.2301000000000002</v>
      </c>
      <c r="J16" s="11">
        <v>0.53159999999999996</v>
      </c>
      <c r="K16" s="11">
        <v>0.36409999999999998</v>
      </c>
      <c r="L16" s="12">
        <v>97.388900000000007</v>
      </c>
    </row>
    <row r="17" spans="1:12" x14ac:dyDescent="0.45">
      <c r="A17" s="10" t="s">
        <v>332</v>
      </c>
      <c r="B17" s="11">
        <v>51.116100000000003</v>
      </c>
      <c r="C17" s="11">
        <v>0.7127</v>
      </c>
      <c r="D17" s="11">
        <v>17.327400000000001</v>
      </c>
      <c r="E17" s="11">
        <v>7.2279</v>
      </c>
      <c r="F17" s="11">
        <v>0.1192</v>
      </c>
      <c r="G17" s="11">
        <v>8.2668999999999997</v>
      </c>
      <c r="H17" s="11">
        <v>8.2916000000000007</v>
      </c>
      <c r="I17" s="11">
        <v>3.2793000000000001</v>
      </c>
      <c r="J17" s="11">
        <v>0.55049999999999999</v>
      </c>
      <c r="K17" s="11">
        <v>0.31690000000000002</v>
      </c>
      <c r="L17" s="12">
        <v>97.2453</v>
      </c>
    </row>
    <row r="18" spans="1:12" x14ac:dyDescent="0.45">
      <c r="A18" s="10" t="s">
        <v>333</v>
      </c>
      <c r="B18" s="11">
        <v>51.0289</v>
      </c>
      <c r="C18" s="11">
        <v>0.74160000000000004</v>
      </c>
      <c r="D18" s="11">
        <v>17.023900000000001</v>
      </c>
      <c r="E18" s="11">
        <v>7.3385999999999996</v>
      </c>
      <c r="F18" s="11">
        <v>0.1429</v>
      </c>
      <c r="G18" s="11">
        <v>8.0963999999999992</v>
      </c>
      <c r="H18" s="11">
        <v>8.2392000000000003</v>
      </c>
      <c r="I18" s="11">
        <v>2.9765000000000001</v>
      </c>
      <c r="J18" s="11">
        <v>0.56999999999999995</v>
      </c>
      <c r="K18" s="11">
        <v>0.31109999999999999</v>
      </c>
      <c r="L18" s="12">
        <v>96.507900000000006</v>
      </c>
    </row>
    <row r="19" spans="1:12" x14ac:dyDescent="0.45">
      <c r="A19" s="10" t="s">
        <v>334</v>
      </c>
      <c r="B19" s="11">
        <v>50.809600000000003</v>
      </c>
      <c r="C19" s="11">
        <v>0.74490000000000001</v>
      </c>
      <c r="D19" s="11">
        <v>17.020600000000002</v>
      </c>
      <c r="E19" s="11">
        <v>7.2462999999999997</v>
      </c>
      <c r="F19" s="11">
        <v>0.14230000000000001</v>
      </c>
      <c r="G19" s="11">
        <v>7.5705999999999998</v>
      </c>
      <c r="H19" s="11">
        <v>8.3823000000000008</v>
      </c>
      <c r="I19" s="11">
        <v>2.8586999999999998</v>
      </c>
      <c r="J19" s="11">
        <v>0.54979999999999996</v>
      </c>
      <c r="K19" s="11">
        <v>0.36049999999999999</v>
      </c>
      <c r="L19" s="12">
        <v>95.714799999999997</v>
      </c>
    </row>
    <row r="20" spans="1:12" x14ac:dyDescent="0.45">
      <c r="A20" s="10" t="s">
        <v>335</v>
      </c>
      <c r="B20" s="11">
        <v>50.954999999999998</v>
      </c>
      <c r="C20" s="11">
        <v>0.71099999999999997</v>
      </c>
      <c r="D20" s="11">
        <v>16.996500000000001</v>
      </c>
      <c r="E20" s="11">
        <v>7.3498000000000001</v>
      </c>
      <c r="F20" s="11">
        <v>0.11940000000000001</v>
      </c>
      <c r="G20" s="11">
        <v>8.1793999999999993</v>
      </c>
      <c r="H20" s="11">
        <v>8.2855000000000008</v>
      </c>
      <c r="I20" s="11">
        <v>3.0912999999999999</v>
      </c>
      <c r="J20" s="11">
        <v>0.59130000000000005</v>
      </c>
      <c r="K20" s="11">
        <v>0.35859999999999997</v>
      </c>
      <c r="L20" s="12">
        <v>96.669899999999998</v>
      </c>
    </row>
    <row r="21" spans="1:12" x14ac:dyDescent="0.45">
      <c r="A21" s="10" t="s">
        <v>336</v>
      </c>
      <c r="B21" s="11">
        <v>50.861600000000003</v>
      </c>
      <c r="C21" s="11">
        <v>0.73680000000000001</v>
      </c>
      <c r="D21" s="11">
        <v>17.107600000000001</v>
      </c>
      <c r="E21" s="11">
        <v>7.3361999999999998</v>
      </c>
      <c r="F21" s="11">
        <v>0.1336</v>
      </c>
      <c r="G21" s="11">
        <v>8.1570999999999998</v>
      </c>
      <c r="H21" s="11">
        <v>8.2605000000000004</v>
      </c>
      <c r="I21" s="11">
        <v>3.0933999999999999</v>
      </c>
      <c r="J21" s="11">
        <v>0.60640000000000005</v>
      </c>
      <c r="K21" s="11">
        <v>0.38290000000000002</v>
      </c>
      <c r="L21" s="12">
        <v>96.708600000000004</v>
      </c>
    </row>
    <row r="22" spans="1:12" x14ac:dyDescent="0.45">
      <c r="A22" s="10" t="s">
        <v>337</v>
      </c>
      <c r="B22" s="11">
        <v>50.980899999999998</v>
      </c>
      <c r="C22" s="11">
        <v>0.73050000000000004</v>
      </c>
      <c r="D22" s="11">
        <v>17.173500000000001</v>
      </c>
      <c r="E22" s="11">
        <v>7.2755999999999998</v>
      </c>
      <c r="F22" s="11">
        <v>9.7500000000000003E-2</v>
      </c>
      <c r="G22" s="11">
        <v>8.2985000000000007</v>
      </c>
      <c r="H22" s="11">
        <v>8.1534999999999993</v>
      </c>
      <c r="I22" s="11">
        <v>3.1953</v>
      </c>
      <c r="J22" s="11">
        <v>0.5837</v>
      </c>
      <c r="K22" s="11">
        <v>0.34460000000000002</v>
      </c>
      <c r="L22" s="12">
        <v>96.8553</v>
      </c>
    </row>
    <row r="23" spans="1:12" x14ac:dyDescent="0.45">
      <c r="A23" s="10" t="s">
        <v>338</v>
      </c>
      <c r="B23" s="11">
        <v>51.003500000000003</v>
      </c>
      <c r="C23" s="11">
        <v>0.7177</v>
      </c>
      <c r="D23" s="11">
        <v>16.914899999999999</v>
      </c>
      <c r="E23" s="11">
        <v>7.3445999999999998</v>
      </c>
      <c r="F23" s="11">
        <v>0.15379999999999999</v>
      </c>
      <c r="G23" s="11">
        <v>7.9816000000000003</v>
      </c>
      <c r="H23" s="11">
        <v>8.3301999999999996</v>
      </c>
      <c r="I23" s="11">
        <v>2.9653</v>
      </c>
      <c r="J23" s="11">
        <v>0.54549999999999998</v>
      </c>
      <c r="K23" s="11">
        <v>0.3619</v>
      </c>
      <c r="L23" s="12">
        <v>96.352500000000006</v>
      </c>
    </row>
    <row r="24" spans="1:12" x14ac:dyDescent="0.45">
      <c r="A24" s="10" t="s">
        <v>339</v>
      </c>
      <c r="B24" s="11">
        <v>50.203400000000002</v>
      </c>
      <c r="C24" s="11">
        <v>0.73750000000000004</v>
      </c>
      <c r="D24" s="11">
        <v>16.937799999999999</v>
      </c>
      <c r="E24" s="11">
        <v>7.2541000000000002</v>
      </c>
      <c r="F24" s="11">
        <v>0.14449999999999999</v>
      </c>
      <c r="G24" s="11">
        <v>7.9303999999999997</v>
      </c>
      <c r="H24" s="11">
        <v>8.3427000000000007</v>
      </c>
      <c r="I24" s="11">
        <v>3.117</v>
      </c>
      <c r="J24" s="11">
        <v>0.61480000000000001</v>
      </c>
      <c r="K24" s="11">
        <v>0.3105</v>
      </c>
      <c r="L24" s="12">
        <v>95.617400000000004</v>
      </c>
    </row>
    <row r="25" spans="1:12" x14ac:dyDescent="0.45">
      <c r="A25" s="10" t="s">
        <v>340</v>
      </c>
      <c r="B25" s="11">
        <v>50.4193</v>
      </c>
      <c r="C25" s="11">
        <v>0.74719999999999998</v>
      </c>
      <c r="D25" s="11">
        <v>17.089200000000002</v>
      </c>
      <c r="E25" s="11">
        <v>7.2742000000000004</v>
      </c>
      <c r="F25" s="11">
        <v>0.12379999999999999</v>
      </c>
      <c r="G25" s="11">
        <v>7.8518999999999997</v>
      </c>
      <c r="H25" s="11">
        <v>8.3743999999999996</v>
      </c>
      <c r="I25" s="11">
        <v>2.8227000000000002</v>
      </c>
      <c r="J25" s="11">
        <v>0.56669999999999998</v>
      </c>
      <c r="K25" s="11">
        <v>0.3579</v>
      </c>
      <c r="L25" s="12">
        <v>95.6477</v>
      </c>
    </row>
    <row r="26" spans="1:12" x14ac:dyDescent="0.45">
      <c r="A26" s="10" t="s">
        <v>341</v>
      </c>
      <c r="B26" s="11">
        <v>50.868000000000002</v>
      </c>
      <c r="C26" s="11">
        <v>0.7389</v>
      </c>
      <c r="D26" s="11">
        <v>17.169</v>
      </c>
      <c r="E26" s="11">
        <v>7.3494000000000002</v>
      </c>
      <c r="F26" s="11">
        <v>8.3699999999999997E-2</v>
      </c>
      <c r="G26" s="11">
        <v>8.0144000000000002</v>
      </c>
      <c r="H26" s="11">
        <v>8.3531999999999993</v>
      </c>
      <c r="I26" s="11">
        <v>3.2214</v>
      </c>
      <c r="J26" s="11">
        <v>0.59550000000000003</v>
      </c>
      <c r="K26" s="11">
        <v>0.3281</v>
      </c>
      <c r="L26" s="12">
        <v>96.755700000000004</v>
      </c>
    </row>
    <row r="27" spans="1:12" x14ac:dyDescent="0.45">
      <c r="A27" s="10" t="s">
        <v>342</v>
      </c>
      <c r="B27" s="11">
        <v>51.586399999999998</v>
      </c>
      <c r="C27" s="11">
        <v>0.73729999999999996</v>
      </c>
      <c r="D27" s="11">
        <v>17.255600000000001</v>
      </c>
      <c r="E27" s="11">
        <v>7.3574000000000002</v>
      </c>
      <c r="F27" s="11">
        <v>0.11119999999999999</v>
      </c>
      <c r="G27" s="11">
        <v>8.3864000000000001</v>
      </c>
      <c r="H27" s="11">
        <v>8.2827999999999999</v>
      </c>
      <c r="I27" s="11">
        <v>3.1778</v>
      </c>
      <c r="J27" s="11">
        <v>0.57609999999999995</v>
      </c>
      <c r="K27" s="11">
        <v>0.34539999999999998</v>
      </c>
      <c r="L27" s="12">
        <v>97.853099999999998</v>
      </c>
    </row>
    <row r="28" spans="1:12" x14ac:dyDescent="0.45">
      <c r="A28" s="10" t="s">
        <v>343</v>
      </c>
      <c r="B28" s="11">
        <v>51.216799999999999</v>
      </c>
      <c r="C28" s="11">
        <v>0.72799999999999998</v>
      </c>
      <c r="D28" s="11">
        <v>16.882000000000001</v>
      </c>
      <c r="E28" s="11">
        <v>7.3875999999999999</v>
      </c>
      <c r="F28" s="11">
        <v>0.10100000000000001</v>
      </c>
      <c r="G28" s="11">
        <v>8.0609999999999999</v>
      </c>
      <c r="H28" s="11">
        <v>8.2942</v>
      </c>
      <c r="I28" s="11">
        <v>3.0213999999999999</v>
      </c>
      <c r="J28" s="11">
        <v>0.55579999999999996</v>
      </c>
      <c r="K28" s="11">
        <v>0.36470000000000002</v>
      </c>
      <c r="L28" s="12">
        <v>96.639799999999994</v>
      </c>
    </row>
    <row r="29" spans="1:12" x14ac:dyDescent="0.45">
      <c r="A29" s="10" t="s">
        <v>344</v>
      </c>
      <c r="B29" s="11">
        <v>50.920999999999999</v>
      </c>
      <c r="C29" s="11">
        <v>0.72340000000000004</v>
      </c>
      <c r="D29" s="11">
        <v>17.132200000000001</v>
      </c>
      <c r="E29" s="11">
        <v>7.3513999999999999</v>
      </c>
      <c r="F29" s="11">
        <v>0.14180000000000001</v>
      </c>
      <c r="G29" s="11">
        <v>8.2988</v>
      </c>
      <c r="H29" s="11">
        <v>8.2402999999999995</v>
      </c>
      <c r="I29" s="11">
        <v>3.0642</v>
      </c>
      <c r="J29" s="11">
        <v>0.58620000000000005</v>
      </c>
      <c r="K29" s="11">
        <v>0.3871</v>
      </c>
      <c r="L29" s="12">
        <v>96.876099999999994</v>
      </c>
    </row>
    <row r="30" spans="1:12" x14ac:dyDescent="0.45">
      <c r="A30" s="10" t="s">
        <v>345</v>
      </c>
      <c r="B30" s="11">
        <v>50.7819</v>
      </c>
      <c r="C30" s="11">
        <v>0.69640000000000002</v>
      </c>
      <c r="D30" s="11">
        <v>16.88</v>
      </c>
      <c r="E30" s="11">
        <v>7.3593999999999999</v>
      </c>
      <c r="F30" s="11">
        <v>9.1999999999999998E-2</v>
      </c>
      <c r="G30" s="11">
        <v>8.0746000000000002</v>
      </c>
      <c r="H30" s="11">
        <v>8.2827999999999999</v>
      </c>
      <c r="I30" s="11">
        <v>3.1141000000000001</v>
      </c>
      <c r="J30" s="11">
        <v>0.57410000000000005</v>
      </c>
      <c r="K30" s="11">
        <v>0.31069999999999998</v>
      </c>
      <c r="L30" s="12">
        <v>96.192400000000006</v>
      </c>
    </row>
    <row r="31" spans="1:12" x14ac:dyDescent="0.45">
      <c r="A31" s="10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2"/>
    </row>
    <row r="32" spans="1:12" s="2" customFormat="1" x14ac:dyDescent="0.45">
      <c r="A32" s="2" t="s">
        <v>232</v>
      </c>
      <c r="B32" s="13">
        <f t="shared" ref="B32:K32" si="0">AVERAGE(B2:B30)</f>
        <v>50.902655172413787</v>
      </c>
      <c r="C32" s="13">
        <f t="shared" si="0"/>
        <v>0.72983103448275888</v>
      </c>
      <c r="D32" s="13">
        <f t="shared" si="0"/>
        <v>17.179596551724138</v>
      </c>
      <c r="E32" s="13">
        <f t="shared" si="0"/>
        <v>7.3458137931034475</v>
      </c>
      <c r="F32" s="13">
        <f t="shared" si="0"/>
        <v>0.12584827586206898</v>
      </c>
      <c r="G32" s="13">
        <f t="shared" si="0"/>
        <v>7.9670655172413785</v>
      </c>
      <c r="H32" s="13">
        <f t="shared" si="0"/>
        <v>8.3575689655172418</v>
      </c>
      <c r="I32" s="13">
        <f t="shared" si="0"/>
        <v>3.1072689655172412</v>
      </c>
      <c r="J32" s="13">
        <f t="shared" si="0"/>
        <v>0.57129310344827577</v>
      </c>
      <c r="K32" s="13">
        <f t="shared" si="0"/>
        <v>0.34668620689655166</v>
      </c>
      <c r="L32" s="13">
        <f>SUM(B32:K32)</f>
        <v>96.63362758620687</v>
      </c>
    </row>
    <row r="33" spans="1:12" x14ac:dyDescent="0.45">
      <c r="A33" s="2" t="s">
        <v>231</v>
      </c>
      <c r="B33" s="13">
        <f t="shared" ref="B33:K33" si="1">STDEV(B2:B30)</f>
        <v>0.24937962539384861</v>
      </c>
      <c r="C33" s="13">
        <f t="shared" si="1"/>
        <v>1.4389755866296884E-2</v>
      </c>
      <c r="D33" s="13">
        <f t="shared" si="1"/>
        <v>0.19223017356945235</v>
      </c>
      <c r="E33" s="13">
        <f t="shared" si="1"/>
        <v>5.6909688631185902E-2</v>
      </c>
      <c r="F33" s="13">
        <f t="shared" si="1"/>
        <v>2.136297900390258E-2</v>
      </c>
      <c r="G33" s="13">
        <f t="shared" si="1"/>
        <v>0.30310764268521379</v>
      </c>
      <c r="H33" s="13">
        <f t="shared" si="1"/>
        <v>0.11702154900288451</v>
      </c>
      <c r="I33" s="13">
        <f t="shared" si="1"/>
        <v>0.10401297688080038</v>
      </c>
      <c r="J33" s="13">
        <f t="shared" si="1"/>
        <v>2.2621385757642248E-2</v>
      </c>
      <c r="K33" s="13">
        <f t="shared" si="1"/>
        <v>2.478549005449316E-2</v>
      </c>
      <c r="L33" s="13">
        <f>STDEV(L2:L30)</f>
        <v>0.5017251710017635</v>
      </c>
    </row>
    <row r="35" spans="1:12" x14ac:dyDescent="0.45">
      <c r="A35" s="2" t="s">
        <v>234</v>
      </c>
      <c r="B35" s="13">
        <f t="shared" ref="B35:K35" si="2">B32/$L32*100</f>
        <v>52.675922909965813</v>
      </c>
      <c r="C35" s="13">
        <f t="shared" si="2"/>
        <v>0.75525575590306449</v>
      </c>
      <c r="D35" s="13">
        <f t="shared" si="2"/>
        <v>17.778072686341222</v>
      </c>
      <c r="E35" s="13">
        <f t="shared" si="2"/>
        <v>7.6017158587472533</v>
      </c>
      <c r="F35" s="13">
        <f t="shared" si="2"/>
        <v>0.13023238287292871</v>
      </c>
      <c r="G35" s="13">
        <f t="shared" si="2"/>
        <v>8.2446097867266328</v>
      </c>
      <c r="H35" s="13">
        <f t="shared" si="2"/>
        <v>8.648716988360448</v>
      </c>
      <c r="I35" s="13">
        <f t="shared" si="2"/>
        <v>3.2155151815502796</v>
      </c>
      <c r="J35" s="13">
        <f t="shared" si="2"/>
        <v>0.59119492636103843</v>
      </c>
      <c r="K35" s="13">
        <f t="shared" si="2"/>
        <v>0.35876352317134408</v>
      </c>
      <c r="L35" s="13">
        <f>SUM(B35:K35)</f>
        <v>100.00000000000003</v>
      </c>
    </row>
    <row r="36" spans="1:12" x14ac:dyDescent="0.45">
      <c r="A36" s="2" t="s">
        <v>235</v>
      </c>
      <c r="B36" s="13">
        <f t="shared" ref="B36:K36" si="3">B33/$L32*100</f>
        <v>0.25806712593023273</v>
      </c>
      <c r="C36" s="13">
        <f t="shared" si="3"/>
        <v>1.4891043858888337E-2</v>
      </c>
      <c r="D36" s="13">
        <f t="shared" si="3"/>
        <v>0.1989267901569397</v>
      </c>
      <c r="E36" s="13">
        <f t="shared" si="3"/>
        <v>5.8892220081893092E-2</v>
      </c>
      <c r="F36" s="13">
        <f t="shared" si="3"/>
        <v>2.2107189326867258E-2</v>
      </c>
      <c r="G36" s="13">
        <f t="shared" si="3"/>
        <v>0.31366683654177363</v>
      </c>
      <c r="H36" s="13">
        <f t="shared" si="3"/>
        <v>0.12109816419598816</v>
      </c>
      <c r="I36" s="13">
        <f t="shared" si="3"/>
        <v>0.1076364196180159</v>
      </c>
      <c r="J36" s="13">
        <f t="shared" si="3"/>
        <v>2.3409434502975383E-2</v>
      </c>
      <c r="K36" s="13">
        <f t="shared" si="3"/>
        <v>2.5648928508227656E-2</v>
      </c>
    </row>
    <row r="37" spans="1:12" x14ac:dyDescent="0.45">
      <c r="A37" s="20"/>
    </row>
  </sheetData>
  <pageMargins left="0.75" right="0.75" top="1" bottom="1" header="0.5" footer="0.5"/>
  <pageSetup orientation="portrait" horizontalDpi="4294967292" verticalDpi="429496729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08672-E780-F44B-AEFD-F0A228B41830}">
  <dimension ref="A1:L35"/>
  <sheetViews>
    <sheetView topLeftCell="A18" workbookViewId="0">
      <selection activeCell="A38" sqref="A38:XFD39"/>
    </sheetView>
  </sheetViews>
  <sheetFormatPr defaultColWidth="10.796875" defaultRowHeight="15" x14ac:dyDescent="0.45"/>
  <cols>
    <col min="1" max="1" width="23.3984375" style="20" customWidth="1"/>
  </cols>
  <sheetData>
    <row r="1" spans="1:12" x14ac:dyDescent="0.45">
      <c r="A1" s="20" t="s">
        <v>42</v>
      </c>
      <c r="B1" s="1" t="s">
        <v>38</v>
      </c>
      <c r="C1" s="1" t="s">
        <v>34</v>
      </c>
      <c r="D1" s="1" t="s">
        <v>39</v>
      </c>
      <c r="E1" s="1" t="s">
        <v>32</v>
      </c>
      <c r="F1" s="1" t="s">
        <v>33</v>
      </c>
      <c r="G1" s="1" t="s">
        <v>40</v>
      </c>
      <c r="H1" s="1" t="s">
        <v>35</v>
      </c>
      <c r="I1" s="1" t="s">
        <v>41</v>
      </c>
      <c r="J1" s="1" t="s">
        <v>36</v>
      </c>
      <c r="K1" s="1" t="s">
        <v>37</v>
      </c>
      <c r="L1" s="1" t="s">
        <v>31</v>
      </c>
    </row>
    <row r="2" spans="1:12" x14ac:dyDescent="0.45">
      <c r="A2" s="20" t="s">
        <v>346</v>
      </c>
      <c r="B2" s="13">
        <v>49.906399999999998</v>
      </c>
      <c r="C2" s="13">
        <v>0.70279999999999998</v>
      </c>
      <c r="D2" s="13">
        <v>16.753900000000002</v>
      </c>
      <c r="E2" s="13">
        <v>7.2396000000000003</v>
      </c>
      <c r="F2" s="13">
        <v>0.10390000000000001</v>
      </c>
      <c r="G2" s="13">
        <v>8.7485999999999997</v>
      </c>
      <c r="H2" s="13">
        <v>8.3739000000000008</v>
      </c>
      <c r="I2" s="13">
        <v>3.2098</v>
      </c>
      <c r="J2" s="13">
        <v>0.55649999999999999</v>
      </c>
      <c r="K2" s="13">
        <v>0.12479999999999999</v>
      </c>
      <c r="L2" s="13">
        <v>95.720299999999995</v>
      </c>
    </row>
    <row r="3" spans="1:12" x14ac:dyDescent="0.45">
      <c r="A3" s="20" t="s">
        <v>347</v>
      </c>
      <c r="B3" s="13">
        <v>48.677700000000002</v>
      </c>
      <c r="C3" s="13">
        <v>0.72729999999999995</v>
      </c>
      <c r="D3" s="13">
        <v>15.9861</v>
      </c>
      <c r="E3" s="13">
        <v>6.9965000000000002</v>
      </c>
      <c r="F3" s="13">
        <v>0.1321</v>
      </c>
      <c r="G3" s="13">
        <v>8.2952999999999992</v>
      </c>
      <c r="H3" s="13">
        <v>8.1275999999999993</v>
      </c>
      <c r="I3" s="13">
        <v>3.3815</v>
      </c>
      <c r="J3" s="13">
        <v>0.62009999999999998</v>
      </c>
      <c r="K3" s="13">
        <v>9.0700000000000003E-2</v>
      </c>
      <c r="L3" s="13">
        <v>93.034999999999997</v>
      </c>
    </row>
    <row r="4" spans="1:12" x14ac:dyDescent="0.45">
      <c r="A4" s="20" t="s">
        <v>348</v>
      </c>
      <c r="B4" s="13">
        <v>49.226399999999998</v>
      </c>
      <c r="C4" s="13">
        <v>0.74390000000000001</v>
      </c>
      <c r="D4" s="13">
        <v>16.556899999999999</v>
      </c>
      <c r="E4" s="13">
        <v>7.2411000000000003</v>
      </c>
      <c r="F4" s="13">
        <v>0.1628</v>
      </c>
      <c r="G4" s="13">
        <v>8.0452999999999992</v>
      </c>
      <c r="H4" s="13">
        <v>8.7743000000000002</v>
      </c>
      <c r="I4" s="13">
        <v>3.2122000000000002</v>
      </c>
      <c r="J4" s="13">
        <v>0.58919999999999995</v>
      </c>
      <c r="K4" s="13">
        <v>0.12</v>
      </c>
      <c r="L4" s="13">
        <v>94.6721</v>
      </c>
    </row>
    <row r="5" spans="1:12" x14ac:dyDescent="0.45">
      <c r="A5" s="20" t="s">
        <v>349</v>
      </c>
      <c r="B5" s="13">
        <v>49.862099999999998</v>
      </c>
      <c r="C5" s="13">
        <v>0.72970000000000002</v>
      </c>
      <c r="D5" s="13">
        <v>16.4526</v>
      </c>
      <c r="E5" s="13">
        <v>7.1966999999999999</v>
      </c>
      <c r="F5" s="13">
        <v>0.1046</v>
      </c>
      <c r="G5" s="13">
        <v>7.9032</v>
      </c>
      <c r="H5" s="13">
        <v>8.8481000000000005</v>
      </c>
      <c r="I5" s="13">
        <v>3.0266999999999999</v>
      </c>
      <c r="J5" s="13">
        <v>0.50919999999999999</v>
      </c>
      <c r="K5" s="13">
        <v>9.8900000000000002E-2</v>
      </c>
      <c r="L5" s="13">
        <v>94.731800000000007</v>
      </c>
    </row>
    <row r="6" spans="1:12" x14ac:dyDescent="0.45">
      <c r="A6" s="20" t="s">
        <v>350</v>
      </c>
      <c r="B6" s="13">
        <v>49.869700000000002</v>
      </c>
      <c r="C6" s="13">
        <v>0.71779999999999999</v>
      </c>
      <c r="D6" s="13">
        <v>16.6919</v>
      </c>
      <c r="E6" s="13">
        <v>7.1113999999999997</v>
      </c>
      <c r="F6" s="13">
        <v>0.1198</v>
      </c>
      <c r="G6" s="13">
        <v>8.3096999999999994</v>
      </c>
      <c r="H6" s="13">
        <v>8.4057999999999993</v>
      </c>
      <c r="I6" s="13">
        <v>3.1879</v>
      </c>
      <c r="J6" s="13">
        <v>0.59709999999999996</v>
      </c>
      <c r="K6" s="13">
        <v>0.1164</v>
      </c>
      <c r="L6" s="13">
        <v>95.127600000000001</v>
      </c>
    </row>
    <row r="7" spans="1:12" x14ac:dyDescent="0.45">
      <c r="A7" s="20" t="s">
        <v>351</v>
      </c>
      <c r="B7" s="13">
        <v>49.8157</v>
      </c>
      <c r="C7" s="13">
        <v>0.71279999999999999</v>
      </c>
      <c r="D7" s="13">
        <v>16.888000000000002</v>
      </c>
      <c r="E7" s="13">
        <v>7.2108999999999996</v>
      </c>
      <c r="F7" s="13">
        <v>0.1356</v>
      </c>
      <c r="G7" s="13">
        <v>7.8776999999999999</v>
      </c>
      <c r="H7" s="13">
        <v>8.5436999999999994</v>
      </c>
      <c r="I7" s="13">
        <v>3.2909000000000002</v>
      </c>
      <c r="J7" s="13">
        <v>0.628</v>
      </c>
      <c r="K7" s="13">
        <v>0.1176</v>
      </c>
      <c r="L7" s="13">
        <v>95.220799999999997</v>
      </c>
    </row>
    <row r="8" spans="1:12" x14ac:dyDescent="0.45">
      <c r="A8" s="20" t="s">
        <v>352</v>
      </c>
      <c r="B8" s="13">
        <v>47.851300000000002</v>
      </c>
      <c r="C8" s="13">
        <v>0.74180000000000001</v>
      </c>
      <c r="D8" s="13">
        <v>16.2468</v>
      </c>
      <c r="E8" s="13">
        <v>7.1976000000000004</v>
      </c>
      <c r="F8" s="13">
        <v>0.1205</v>
      </c>
      <c r="G8" s="13">
        <v>8.2200000000000006</v>
      </c>
      <c r="H8" s="13">
        <v>8.3291000000000004</v>
      </c>
      <c r="I8" s="13">
        <v>3.2446000000000002</v>
      </c>
      <c r="J8" s="13">
        <v>0.61960000000000004</v>
      </c>
      <c r="K8" s="13">
        <v>0.13020000000000001</v>
      </c>
      <c r="L8" s="13">
        <v>92.701499999999996</v>
      </c>
    </row>
    <row r="9" spans="1:12" x14ac:dyDescent="0.45">
      <c r="A9" s="20" t="s">
        <v>353</v>
      </c>
      <c r="B9" s="13">
        <v>49.923200000000001</v>
      </c>
      <c r="C9" s="13">
        <v>0.71499999999999997</v>
      </c>
      <c r="D9" s="13">
        <v>16.596900000000002</v>
      </c>
      <c r="E9" s="13">
        <v>7.0365000000000002</v>
      </c>
      <c r="F9" s="13">
        <v>0.12509999999999999</v>
      </c>
      <c r="G9" s="13">
        <v>8.4230999999999998</v>
      </c>
      <c r="H9" s="13">
        <v>8.4885999999999999</v>
      </c>
      <c r="I9" s="13">
        <v>3.1598999999999999</v>
      </c>
      <c r="J9" s="13">
        <v>0.5887</v>
      </c>
      <c r="K9" s="13">
        <v>0.14000000000000001</v>
      </c>
      <c r="L9" s="13">
        <v>95.196899999999999</v>
      </c>
    </row>
    <row r="10" spans="1:12" x14ac:dyDescent="0.45">
      <c r="A10" s="20" t="s">
        <v>354</v>
      </c>
      <c r="B10" s="13">
        <v>49.577800000000003</v>
      </c>
      <c r="C10" s="13">
        <v>0.77280000000000004</v>
      </c>
      <c r="D10" s="13">
        <v>16.117000000000001</v>
      </c>
      <c r="E10" s="13">
        <v>7.1355000000000004</v>
      </c>
      <c r="F10" s="13">
        <v>0.1198</v>
      </c>
      <c r="G10" s="13">
        <v>8.2628000000000004</v>
      </c>
      <c r="H10" s="13">
        <v>8.5827000000000009</v>
      </c>
      <c r="I10" s="13">
        <v>3.4157000000000002</v>
      </c>
      <c r="J10" s="13">
        <v>0.59260000000000002</v>
      </c>
      <c r="K10" s="13">
        <v>0.13039999999999999</v>
      </c>
      <c r="L10" s="13">
        <v>94.707099999999997</v>
      </c>
    </row>
    <row r="11" spans="1:12" x14ac:dyDescent="0.45">
      <c r="A11" s="20" t="s">
        <v>355</v>
      </c>
      <c r="B11" s="13">
        <v>48.625700000000002</v>
      </c>
      <c r="C11" s="13">
        <v>0.72860000000000003</v>
      </c>
      <c r="D11" s="13">
        <v>16.231100000000001</v>
      </c>
      <c r="E11" s="13">
        <v>7.2584999999999997</v>
      </c>
      <c r="F11" s="13">
        <v>0.1411</v>
      </c>
      <c r="G11" s="13">
        <v>8.4084000000000003</v>
      </c>
      <c r="H11" s="13">
        <v>8.5256000000000007</v>
      </c>
      <c r="I11" s="13">
        <v>3.2395999999999998</v>
      </c>
      <c r="J11" s="13">
        <v>0.52059999999999995</v>
      </c>
      <c r="K11" s="13">
        <v>0.1323</v>
      </c>
      <c r="L11" s="13">
        <v>93.811599999999999</v>
      </c>
    </row>
    <row r="12" spans="1:12" x14ac:dyDescent="0.45">
      <c r="A12" s="20" t="s">
        <v>356</v>
      </c>
      <c r="B12" s="13">
        <v>49.677</v>
      </c>
      <c r="C12" s="13">
        <v>0.75170000000000003</v>
      </c>
      <c r="D12" s="13">
        <v>16.5517</v>
      </c>
      <c r="E12" s="13">
        <v>7.3909000000000002</v>
      </c>
      <c r="F12" s="13">
        <v>0.15870000000000001</v>
      </c>
      <c r="G12" s="13">
        <v>8.1837999999999997</v>
      </c>
      <c r="H12" s="13">
        <v>8.7180999999999997</v>
      </c>
      <c r="I12" s="13">
        <v>3.2414000000000001</v>
      </c>
      <c r="J12" s="13">
        <v>0.65280000000000005</v>
      </c>
      <c r="K12" s="13">
        <v>0.15870000000000001</v>
      </c>
      <c r="L12" s="13">
        <v>95.484800000000007</v>
      </c>
    </row>
    <row r="13" spans="1:12" x14ac:dyDescent="0.45">
      <c r="A13" s="20" t="s">
        <v>357</v>
      </c>
      <c r="B13" s="13">
        <v>49.8996</v>
      </c>
      <c r="C13" s="13">
        <v>0.76239999999999997</v>
      </c>
      <c r="D13" s="13">
        <v>16.776</v>
      </c>
      <c r="E13" s="13">
        <v>7.2644000000000002</v>
      </c>
      <c r="F13" s="13">
        <v>0.13370000000000001</v>
      </c>
      <c r="G13" s="13">
        <v>8.1511999999999993</v>
      </c>
      <c r="H13" s="13">
        <v>8.5681999999999992</v>
      </c>
      <c r="I13" s="13">
        <v>3.2679</v>
      </c>
      <c r="J13" s="13">
        <v>0.61119999999999997</v>
      </c>
      <c r="K13" s="13">
        <v>0.18590000000000001</v>
      </c>
      <c r="L13" s="13">
        <v>95.620500000000007</v>
      </c>
    </row>
    <row r="14" spans="1:12" x14ac:dyDescent="0.45">
      <c r="A14" s="20" t="s">
        <v>358</v>
      </c>
      <c r="B14" s="13">
        <v>50.020099999999999</v>
      </c>
      <c r="C14" s="13">
        <v>0.75080000000000002</v>
      </c>
      <c r="D14" s="13">
        <v>16.633299999999998</v>
      </c>
      <c r="E14" s="13">
        <v>7.3929</v>
      </c>
      <c r="F14" s="13">
        <v>0.1439</v>
      </c>
      <c r="G14" s="13">
        <v>8.1047999999999991</v>
      </c>
      <c r="H14" s="13">
        <v>8.6872000000000007</v>
      </c>
      <c r="I14" s="13">
        <v>3.2368999999999999</v>
      </c>
      <c r="J14" s="13">
        <v>0.50970000000000004</v>
      </c>
      <c r="K14" s="13">
        <v>0.13919999999999999</v>
      </c>
      <c r="L14" s="13">
        <v>95.618700000000004</v>
      </c>
    </row>
    <row r="15" spans="1:12" x14ac:dyDescent="0.45">
      <c r="A15" s="20" t="s">
        <v>359</v>
      </c>
      <c r="B15" s="13">
        <v>49.337600000000002</v>
      </c>
      <c r="C15" s="13">
        <v>0.77339999999999998</v>
      </c>
      <c r="D15" s="13">
        <v>16.821200000000001</v>
      </c>
      <c r="E15" s="13">
        <v>7.3483999999999998</v>
      </c>
      <c r="F15" s="13">
        <v>0.11849999999999999</v>
      </c>
      <c r="G15" s="13">
        <v>7.4455</v>
      </c>
      <c r="H15" s="13">
        <v>8.798</v>
      </c>
      <c r="I15" s="13">
        <v>3.3873000000000002</v>
      </c>
      <c r="J15" s="13">
        <v>0.67859999999999998</v>
      </c>
      <c r="K15" s="13">
        <v>0.13089999999999999</v>
      </c>
      <c r="L15" s="13">
        <v>94.839299999999994</v>
      </c>
    </row>
    <row r="16" spans="1:12" x14ac:dyDescent="0.45">
      <c r="A16" s="20" t="s">
        <v>360</v>
      </c>
      <c r="B16" s="13">
        <v>49.278500000000001</v>
      </c>
      <c r="C16" s="13">
        <v>0.74690000000000001</v>
      </c>
      <c r="D16" s="13">
        <v>17.122</v>
      </c>
      <c r="E16" s="13">
        <v>7.1822999999999997</v>
      </c>
      <c r="F16" s="13">
        <v>0.11840000000000001</v>
      </c>
      <c r="G16" s="13">
        <v>7.8106</v>
      </c>
      <c r="H16" s="13">
        <v>8.7873999999999999</v>
      </c>
      <c r="I16" s="13">
        <v>3.3277000000000001</v>
      </c>
      <c r="J16" s="13">
        <v>0.55130000000000001</v>
      </c>
      <c r="K16" s="13">
        <v>9.8699999999999996E-2</v>
      </c>
      <c r="L16" s="13">
        <v>95.023700000000005</v>
      </c>
    </row>
    <row r="17" spans="1:12" x14ac:dyDescent="0.45">
      <c r="A17" s="20" t="s">
        <v>361</v>
      </c>
      <c r="B17" s="13">
        <v>49.440199999999997</v>
      </c>
      <c r="C17" s="13">
        <v>0.76190000000000002</v>
      </c>
      <c r="D17" s="13">
        <v>16.171600000000002</v>
      </c>
      <c r="E17" s="13">
        <v>7.3757000000000001</v>
      </c>
      <c r="F17" s="13">
        <v>0.1578</v>
      </c>
      <c r="G17" s="13">
        <v>8.2527000000000008</v>
      </c>
      <c r="H17" s="13">
        <v>8.5413999999999994</v>
      </c>
      <c r="I17" s="13">
        <v>3.1701000000000001</v>
      </c>
      <c r="J17" s="13">
        <v>0.62539999999999996</v>
      </c>
      <c r="K17" s="13">
        <v>9.2600000000000002E-2</v>
      </c>
      <c r="L17" s="13">
        <v>94.589399999999998</v>
      </c>
    </row>
    <row r="18" spans="1:12" x14ac:dyDescent="0.45">
      <c r="A18" s="20" t="s">
        <v>362</v>
      </c>
      <c r="B18" s="13">
        <v>49.498100000000001</v>
      </c>
      <c r="C18" s="13">
        <v>0.71640000000000004</v>
      </c>
      <c r="D18" s="13">
        <v>16.549399999999999</v>
      </c>
      <c r="E18" s="13">
        <v>7.1905999999999999</v>
      </c>
      <c r="F18" s="13">
        <v>9.5600000000000004E-2</v>
      </c>
      <c r="G18" s="13">
        <v>8.5421999999999993</v>
      </c>
      <c r="H18" s="13">
        <v>8.3844999999999992</v>
      </c>
      <c r="I18" s="13">
        <v>3.2496999999999998</v>
      </c>
      <c r="J18" s="13">
        <v>0.63339999999999996</v>
      </c>
      <c r="K18" s="13">
        <v>0.13930000000000001</v>
      </c>
      <c r="L18" s="13">
        <v>94.999200000000002</v>
      </c>
    </row>
    <row r="19" spans="1:12" x14ac:dyDescent="0.45">
      <c r="A19" s="20" t="s">
        <v>363</v>
      </c>
      <c r="B19" s="13">
        <v>49.998699999999999</v>
      </c>
      <c r="C19" s="13">
        <v>0.7339</v>
      </c>
      <c r="D19" s="13">
        <v>16.677299999999999</v>
      </c>
      <c r="E19" s="13">
        <v>6.9699</v>
      </c>
      <c r="F19" s="13">
        <v>0.14130000000000001</v>
      </c>
      <c r="G19" s="13">
        <v>8.5096000000000007</v>
      </c>
      <c r="H19" s="13">
        <v>8.5115999999999996</v>
      </c>
      <c r="I19" s="13">
        <v>3.3645</v>
      </c>
      <c r="J19" s="13">
        <v>0.66490000000000005</v>
      </c>
      <c r="K19" s="13">
        <v>0.13650000000000001</v>
      </c>
      <c r="L19" s="13">
        <v>95.708299999999994</v>
      </c>
    </row>
    <row r="20" spans="1:12" x14ac:dyDescent="0.45">
      <c r="A20" s="20" t="s">
        <v>364</v>
      </c>
      <c r="B20" s="13">
        <v>49.862499999999997</v>
      </c>
      <c r="C20" s="13">
        <v>0.70679999999999998</v>
      </c>
      <c r="D20" s="13">
        <v>16.6981</v>
      </c>
      <c r="E20" s="13">
        <v>7.0583999999999998</v>
      </c>
      <c r="F20" s="13">
        <v>0.10920000000000001</v>
      </c>
      <c r="G20" s="13">
        <v>8.4512</v>
      </c>
      <c r="H20" s="13">
        <v>8.3854000000000006</v>
      </c>
      <c r="I20" s="13">
        <v>3.2583000000000002</v>
      </c>
      <c r="J20" s="13">
        <v>0.5484</v>
      </c>
      <c r="K20" s="13">
        <v>0.15620000000000001</v>
      </c>
      <c r="L20" s="13">
        <v>95.234499999999997</v>
      </c>
    </row>
    <row r="21" spans="1:12" x14ac:dyDescent="0.45">
      <c r="A21" s="20" t="s">
        <v>365</v>
      </c>
      <c r="B21" s="13">
        <v>49.630299999999998</v>
      </c>
      <c r="C21" s="13">
        <v>0.74150000000000005</v>
      </c>
      <c r="D21" s="13">
        <v>16.622399999999999</v>
      </c>
      <c r="E21" s="13">
        <v>7.0754999999999999</v>
      </c>
      <c r="F21" s="13">
        <v>0.13519999999999999</v>
      </c>
      <c r="G21" s="13">
        <v>8.1926000000000005</v>
      </c>
      <c r="H21" s="13">
        <v>8.4009</v>
      </c>
      <c r="I21" s="13">
        <v>3.3062999999999998</v>
      </c>
      <c r="J21" s="13">
        <v>0.63490000000000002</v>
      </c>
      <c r="K21" s="13">
        <v>0.14949999999999999</v>
      </c>
      <c r="L21" s="13">
        <v>94.889200000000002</v>
      </c>
    </row>
    <row r="22" spans="1:12" x14ac:dyDescent="0.45">
      <c r="A22" s="20" t="s">
        <v>366</v>
      </c>
      <c r="B22" s="13">
        <v>50.0627</v>
      </c>
      <c r="C22" s="13">
        <v>0.76129999999999998</v>
      </c>
      <c r="D22" s="13">
        <v>16.706399999999999</v>
      </c>
      <c r="E22" s="13">
        <v>7.0446</v>
      </c>
      <c r="F22" s="13">
        <v>0.13450000000000001</v>
      </c>
      <c r="G22" s="13">
        <v>8.4010999999999996</v>
      </c>
      <c r="H22" s="13">
        <v>8.4842999999999993</v>
      </c>
      <c r="I22" s="13">
        <v>3.4087999999999998</v>
      </c>
      <c r="J22" s="13">
        <v>0.53559999999999997</v>
      </c>
      <c r="K22" s="13">
        <v>0.13489999999999999</v>
      </c>
      <c r="L22" s="13">
        <v>95.674099999999996</v>
      </c>
    </row>
    <row r="23" spans="1:12" x14ac:dyDescent="0.45">
      <c r="A23" s="20" t="s">
        <v>367</v>
      </c>
      <c r="B23" s="13">
        <v>49.607500000000002</v>
      </c>
      <c r="C23" s="13">
        <v>0.76649999999999996</v>
      </c>
      <c r="D23" s="13">
        <v>16.443300000000001</v>
      </c>
      <c r="E23" s="13">
        <v>7.1146000000000003</v>
      </c>
      <c r="F23" s="13">
        <v>0.13350000000000001</v>
      </c>
      <c r="G23" s="13">
        <v>8.4970999999999997</v>
      </c>
      <c r="H23" s="13">
        <v>8.5937000000000001</v>
      </c>
      <c r="I23" s="13">
        <v>3.4053</v>
      </c>
      <c r="J23" s="13">
        <v>0.62519999999999998</v>
      </c>
      <c r="K23" s="13">
        <v>8.6099999999999996E-2</v>
      </c>
      <c r="L23" s="13">
        <v>95.272800000000004</v>
      </c>
    </row>
    <row r="24" spans="1:12" x14ac:dyDescent="0.45">
      <c r="A24" s="20" t="s">
        <v>368</v>
      </c>
      <c r="B24" s="13">
        <v>49.458300000000001</v>
      </c>
      <c r="C24" s="13">
        <v>0.71950000000000003</v>
      </c>
      <c r="D24" s="13">
        <v>16.831800000000001</v>
      </c>
      <c r="E24" s="13">
        <v>7.0606999999999998</v>
      </c>
      <c r="F24" s="13">
        <v>0.115</v>
      </c>
      <c r="G24" s="13">
        <v>8.4269999999999996</v>
      </c>
      <c r="H24" s="13">
        <v>8.6776999999999997</v>
      </c>
      <c r="I24" s="13">
        <v>3.5331000000000001</v>
      </c>
      <c r="J24" s="13">
        <v>0.62380000000000002</v>
      </c>
      <c r="K24" s="13">
        <v>0.18329999999999999</v>
      </c>
      <c r="L24" s="13">
        <v>95.630099999999999</v>
      </c>
    </row>
    <row r="25" spans="1:12" x14ac:dyDescent="0.45">
      <c r="A25" s="20" t="s">
        <v>369</v>
      </c>
      <c r="B25" s="13">
        <v>49.273899999999998</v>
      </c>
      <c r="C25" s="13">
        <v>0.77049999999999996</v>
      </c>
      <c r="D25" s="13">
        <v>16.576799999999999</v>
      </c>
      <c r="E25" s="13">
        <v>7.3238000000000003</v>
      </c>
      <c r="F25" s="13">
        <v>0.1129</v>
      </c>
      <c r="G25" s="13">
        <v>8.3526000000000007</v>
      </c>
      <c r="H25" s="13">
        <v>8.4298000000000002</v>
      </c>
      <c r="I25" s="13">
        <v>3.1844000000000001</v>
      </c>
      <c r="J25" s="13">
        <v>0.61270000000000002</v>
      </c>
      <c r="K25" s="13">
        <v>9.8500000000000004E-2</v>
      </c>
      <c r="L25" s="13">
        <v>94.735900000000001</v>
      </c>
    </row>
    <row r="26" spans="1:12" x14ac:dyDescent="0.45">
      <c r="A26" s="20" t="s">
        <v>370</v>
      </c>
      <c r="B26" s="13">
        <v>49.709299999999999</v>
      </c>
      <c r="C26" s="13">
        <v>0.77429999999999999</v>
      </c>
      <c r="D26" s="13">
        <v>16.811</v>
      </c>
      <c r="E26" s="13">
        <v>7.2080000000000002</v>
      </c>
      <c r="F26" s="13">
        <v>0.1326</v>
      </c>
      <c r="G26" s="13">
        <v>8.0762</v>
      </c>
      <c r="H26" s="13">
        <v>8.8529</v>
      </c>
      <c r="I26" s="13">
        <v>3.2296</v>
      </c>
      <c r="J26" s="13">
        <v>0.61009999999999998</v>
      </c>
      <c r="K26" s="13">
        <v>9.2100000000000001E-2</v>
      </c>
      <c r="L26" s="13">
        <v>95.496200000000002</v>
      </c>
    </row>
    <row r="27" spans="1:12" x14ac:dyDescent="0.45">
      <c r="A27" s="20" t="s">
        <v>371</v>
      </c>
      <c r="B27" s="13">
        <v>49.950600000000001</v>
      </c>
      <c r="C27" s="13">
        <v>0.74450000000000005</v>
      </c>
      <c r="D27" s="13">
        <v>16.655799999999999</v>
      </c>
      <c r="E27" s="13">
        <v>7.2366000000000001</v>
      </c>
      <c r="F27" s="13">
        <v>0.1288</v>
      </c>
      <c r="G27" s="13">
        <v>8.5426000000000002</v>
      </c>
      <c r="H27" s="13">
        <v>8.4928000000000008</v>
      </c>
      <c r="I27" s="13">
        <v>3.1886000000000001</v>
      </c>
      <c r="J27" s="13">
        <v>0.59889999999999999</v>
      </c>
      <c r="K27" s="13">
        <v>0.1774</v>
      </c>
      <c r="L27" s="13">
        <v>95.7166</v>
      </c>
    </row>
    <row r="28" spans="1:12" x14ac:dyDescent="0.45">
      <c r="A28" s="20" t="s">
        <v>372</v>
      </c>
      <c r="B28" s="13">
        <v>48.9908</v>
      </c>
      <c r="C28" s="13">
        <v>0.74990000000000001</v>
      </c>
      <c r="D28" s="13">
        <v>16.437899999999999</v>
      </c>
      <c r="E28" s="13">
        <v>7.0373000000000001</v>
      </c>
      <c r="F28" s="13">
        <v>0.1215</v>
      </c>
      <c r="G28" s="13">
        <v>8.3154000000000003</v>
      </c>
      <c r="H28" s="13">
        <v>8.1353000000000009</v>
      </c>
      <c r="I28" s="13">
        <v>3.3228</v>
      </c>
      <c r="J28" s="13">
        <v>0.64359999999999995</v>
      </c>
      <c r="K28" s="13">
        <v>0.16880000000000001</v>
      </c>
      <c r="L28" s="13">
        <v>93.923299999999998</v>
      </c>
    </row>
    <row r="29" spans="1:12" x14ac:dyDescent="0.45">
      <c r="A29" s="20" t="s">
        <v>373</v>
      </c>
      <c r="B29" s="13">
        <v>50.2224</v>
      </c>
      <c r="C29" s="13">
        <v>0.73770000000000002</v>
      </c>
      <c r="D29" s="13">
        <v>16.882200000000001</v>
      </c>
      <c r="E29" s="13">
        <v>7.0395000000000003</v>
      </c>
      <c r="F29" s="13">
        <v>0.1399</v>
      </c>
      <c r="G29" s="13">
        <v>8.3536999999999999</v>
      </c>
      <c r="H29" s="13">
        <v>8.3521000000000001</v>
      </c>
      <c r="I29" s="13">
        <v>3.2963</v>
      </c>
      <c r="J29" s="13">
        <v>0.68889999999999996</v>
      </c>
      <c r="K29" s="13">
        <v>0.16109999999999999</v>
      </c>
      <c r="L29" s="13">
        <v>95.873800000000003</v>
      </c>
    </row>
    <row r="31" spans="1:12" x14ac:dyDescent="0.45">
      <c r="A31" s="2" t="s">
        <v>232</v>
      </c>
      <c r="B31" s="13">
        <f t="shared" ref="B31:K31" si="0">AVERAGE(B2:B29)</f>
        <v>49.54478928571428</v>
      </c>
      <c r="C31" s="13">
        <f t="shared" si="0"/>
        <v>0.74151428571428568</v>
      </c>
      <c r="D31" s="13">
        <f t="shared" si="0"/>
        <v>16.588907142857146</v>
      </c>
      <c r="E31" s="13">
        <f t="shared" si="0"/>
        <v>7.1763714285714286</v>
      </c>
      <c r="F31" s="13">
        <f t="shared" si="0"/>
        <v>0.12843928571428576</v>
      </c>
      <c r="G31" s="13">
        <f t="shared" si="0"/>
        <v>8.2537142857142847</v>
      </c>
      <c r="H31" s="13">
        <f t="shared" si="0"/>
        <v>8.5285964285714293</v>
      </c>
      <c r="I31" s="13">
        <f t="shared" si="0"/>
        <v>3.2767071428571426</v>
      </c>
      <c r="J31" s="13">
        <f t="shared" si="0"/>
        <v>0.60253571428571406</v>
      </c>
      <c r="K31" s="13">
        <f t="shared" si="0"/>
        <v>0.13182142857142856</v>
      </c>
      <c r="L31" s="13">
        <f>SUM(B31:K31)</f>
        <v>94.973396428571419</v>
      </c>
    </row>
    <row r="32" spans="1:12" x14ac:dyDescent="0.45">
      <c r="A32" s="2" t="s">
        <v>231</v>
      </c>
      <c r="B32" s="13">
        <f t="shared" ref="B32:K32" si="1">STDEV(B2:B29)</f>
        <v>0.5178983514875718</v>
      </c>
      <c r="C32" s="13">
        <f t="shared" si="1"/>
        <v>2.1578585308479885E-2</v>
      </c>
      <c r="D32" s="13">
        <f t="shared" si="1"/>
        <v>0.25876738006195243</v>
      </c>
      <c r="E32" s="13">
        <f t="shared" si="1"/>
        <v>0.12333897541792238</v>
      </c>
      <c r="F32" s="13">
        <f t="shared" si="1"/>
        <v>1.6538022168586474E-2</v>
      </c>
      <c r="G32" s="13">
        <f t="shared" si="1"/>
        <v>0.2680107055825911</v>
      </c>
      <c r="H32" s="13">
        <f t="shared" si="1"/>
        <v>0.19221179576502825</v>
      </c>
      <c r="I32" s="13">
        <f t="shared" si="1"/>
        <v>0.10275304781844108</v>
      </c>
      <c r="J32" s="13">
        <f t="shared" si="1"/>
        <v>4.8315599921424916E-2</v>
      </c>
      <c r="K32" s="13">
        <f t="shared" si="1"/>
        <v>2.8891923222818319E-2</v>
      </c>
      <c r="L32" s="13">
        <f t="shared" ref="L32" si="2">STDEV(L2:L29)</f>
        <v>0.7904429538683404</v>
      </c>
    </row>
    <row r="34" spans="1:12" x14ac:dyDescent="0.45">
      <c r="A34" s="2" t="s">
        <v>234</v>
      </c>
      <c r="B34" s="13">
        <f t="shared" ref="B34:K34" si="3">B31/$L31*100</f>
        <v>52.167018500782412</v>
      </c>
      <c r="C34" s="13">
        <f t="shared" si="3"/>
        <v>0.78075999553408781</v>
      </c>
      <c r="D34" s="13">
        <f t="shared" si="3"/>
        <v>17.466898907141331</v>
      </c>
      <c r="E34" s="13">
        <f t="shared" si="3"/>
        <v>7.5561912055748248</v>
      </c>
      <c r="F34" s="13">
        <f t="shared" si="3"/>
        <v>0.13523711959789045</v>
      </c>
      <c r="G34" s="13">
        <f t="shared" si="3"/>
        <v>8.6905539825795568</v>
      </c>
      <c r="H34" s="13">
        <f t="shared" si="3"/>
        <v>8.9799846581097107</v>
      </c>
      <c r="I34" s="13">
        <f t="shared" si="3"/>
        <v>3.450131580080452</v>
      </c>
      <c r="J34" s="13">
        <f t="shared" si="3"/>
        <v>0.63442578337068889</v>
      </c>
      <c r="K34" s="13">
        <f t="shared" si="3"/>
        <v>0.1387982672290447</v>
      </c>
      <c r="L34" s="13">
        <f>SUM(B34:K34)</f>
        <v>100</v>
      </c>
    </row>
    <row r="35" spans="1:12" x14ac:dyDescent="0.45">
      <c r="A35" s="2" t="s">
        <v>235</v>
      </c>
      <c r="B35" s="13">
        <f t="shared" ref="B35:K35" si="4">B32/$L31*100</f>
        <v>0.54530886644353949</v>
      </c>
      <c r="C35" s="13">
        <f t="shared" si="4"/>
        <v>2.2720662964505995E-2</v>
      </c>
      <c r="D35" s="13">
        <f t="shared" si="4"/>
        <v>0.27246301574206505</v>
      </c>
      <c r="E35" s="13">
        <f t="shared" si="4"/>
        <v>0.12986686804518405</v>
      </c>
      <c r="F35" s="13">
        <f t="shared" si="4"/>
        <v>1.7413320772438165E-2</v>
      </c>
      <c r="G35" s="13">
        <f t="shared" si="4"/>
        <v>0.28219555755717274</v>
      </c>
      <c r="H35" s="13">
        <f t="shared" si="4"/>
        <v>0.20238488144370925</v>
      </c>
      <c r="I35" s="13">
        <f t="shared" si="4"/>
        <v>0.10819140062630135</v>
      </c>
      <c r="J35" s="13">
        <f t="shared" si="4"/>
        <v>5.0872772521895246E-2</v>
      </c>
      <c r="K35" s="13">
        <f t="shared" si="4"/>
        <v>3.0421069804055765E-2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M27"/>
  <sheetViews>
    <sheetView topLeftCell="A14" workbookViewId="0">
      <selection activeCell="A27" sqref="A26:XFD27"/>
    </sheetView>
  </sheetViews>
  <sheetFormatPr defaultColWidth="10.796875" defaultRowHeight="15" x14ac:dyDescent="0.45"/>
  <cols>
    <col min="1" max="1" width="19" customWidth="1"/>
  </cols>
  <sheetData>
    <row r="1" spans="1:12" x14ac:dyDescent="0.45">
      <c r="A1" s="10" t="s">
        <v>42</v>
      </c>
      <c r="B1" s="10" t="s">
        <v>38</v>
      </c>
      <c r="C1" s="10" t="s">
        <v>34</v>
      </c>
      <c r="D1" s="10" t="s">
        <v>39</v>
      </c>
      <c r="E1" s="10" t="s">
        <v>32</v>
      </c>
      <c r="F1" s="10" t="s">
        <v>33</v>
      </c>
      <c r="G1" s="10" t="s">
        <v>40</v>
      </c>
      <c r="H1" s="10" t="s">
        <v>35</v>
      </c>
      <c r="I1" s="10" t="s">
        <v>41</v>
      </c>
      <c r="J1" s="10" t="s">
        <v>36</v>
      </c>
      <c r="K1" s="10" t="s">
        <v>37</v>
      </c>
      <c r="L1" s="10" t="s">
        <v>31</v>
      </c>
    </row>
    <row r="2" spans="1:12" x14ac:dyDescent="0.45">
      <c r="A2" s="10" t="s">
        <v>211</v>
      </c>
      <c r="B2" s="11">
        <v>50.161099999999998</v>
      </c>
      <c r="C2" s="11">
        <v>0.90980000000000005</v>
      </c>
      <c r="D2" s="11">
        <v>16.954899999999999</v>
      </c>
      <c r="E2" s="11">
        <v>8.6354000000000006</v>
      </c>
      <c r="F2" s="11">
        <v>0.14860000000000001</v>
      </c>
      <c r="G2" s="11">
        <v>7.5090000000000003</v>
      </c>
      <c r="H2" s="11">
        <v>9.0888000000000009</v>
      </c>
      <c r="I2" s="11">
        <v>4.0187999999999997</v>
      </c>
      <c r="J2" s="11">
        <v>0.68989999999999996</v>
      </c>
      <c r="K2" s="11">
        <v>0.15989999999999999</v>
      </c>
      <c r="L2" s="12">
        <v>98.276399999999995</v>
      </c>
    </row>
    <row r="3" spans="1:12" x14ac:dyDescent="0.45">
      <c r="A3" s="10" t="s">
        <v>212</v>
      </c>
      <c r="B3" s="11">
        <v>50.9846</v>
      </c>
      <c r="C3" s="11">
        <v>0.78739999999999999</v>
      </c>
      <c r="D3" s="11">
        <v>17.134799999999998</v>
      </c>
      <c r="E3" s="11">
        <v>8.7942</v>
      </c>
      <c r="F3" s="11">
        <v>0.12520000000000001</v>
      </c>
      <c r="G3" s="11">
        <v>7.7706</v>
      </c>
      <c r="H3" s="11">
        <v>8.9055</v>
      </c>
      <c r="I3" s="11">
        <v>3.8988</v>
      </c>
      <c r="J3" s="11">
        <v>0.64100000000000001</v>
      </c>
      <c r="K3" s="11">
        <v>0.1777</v>
      </c>
      <c r="L3" s="12">
        <v>99.219800000000006</v>
      </c>
    </row>
    <row r="4" spans="1:12" x14ac:dyDescent="0.45">
      <c r="A4" s="10" t="s">
        <v>213</v>
      </c>
      <c r="B4" s="11">
        <v>50.606699999999996</v>
      </c>
      <c r="C4" s="11">
        <v>0.93400000000000005</v>
      </c>
      <c r="D4" s="11">
        <v>16.846599999999999</v>
      </c>
      <c r="E4" s="11">
        <v>8.5020000000000007</v>
      </c>
      <c r="F4" s="11">
        <v>0.12770000000000001</v>
      </c>
      <c r="G4" s="11">
        <v>7.5320999999999998</v>
      </c>
      <c r="H4" s="11">
        <v>8.7552000000000003</v>
      </c>
      <c r="I4" s="11">
        <v>4.069</v>
      </c>
      <c r="J4" s="11">
        <v>0.65810000000000002</v>
      </c>
      <c r="K4" s="11">
        <v>0.2114</v>
      </c>
      <c r="L4" s="12">
        <v>98.242900000000006</v>
      </c>
    </row>
    <row r="5" spans="1:12" x14ac:dyDescent="0.45">
      <c r="A5" s="10" t="s">
        <v>214</v>
      </c>
      <c r="B5" s="11">
        <v>50.366799999999998</v>
      </c>
      <c r="C5" s="11">
        <v>0.93130000000000002</v>
      </c>
      <c r="D5" s="11">
        <v>17.153600000000001</v>
      </c>
      <c r="E5" s="11">
        <v>8.5937999999999999</v>
      </c>
      <c r="F5" s="11">
        <v>0.15720000000000001</v>
      </c>
      <c r="G5" s="11">
        <v>7.3577000000000004</v>
      </c>
      <c r="H5" s="11">
        <v>9.0452999999999992</v>
      </c>
      <c r="I5" s="11">
        <v>3.9544000000000001</v>
      </c>
      <c r="J5" s="11">
        <v>0.7147</v>
      </c>
      <c r="K5" s="11">
        <v>0.17050000000000001</v>
      </c>
      <c r="L5" s="12">
        <v>98.445400000000006</v>
      </c>
    </row>
    <row r="6" spans="1:12" x14ac:dyDescent="0.45">
      <c r="A6" s="10" t="s">
        <v>215</v>
      </c>
      <c r="B6" s="11">
        <v>50.836100000000002</v>
      </c>
      <c r="C6" s="11">
        <v>0.84960000000000002</v>
      </c>
      <c r="D6" s="11">
        <v>17.353000000000002</v>
      </c>
      <c r="E6" s="11">
        <v>8.6057000000000006</v>
      </c>
      <c r="F6" s="11">
        <v>0.1221</v>
      </c>
      <c r="G6" s="11">
        <v>7.4611000000000001</v>
      </c>
      <c r="H6" s="11">
        <v>8.9106000000000005</v>
      </c>
      <c r="I6" s="11">
        <v>3.9925000000000002</v>
      </c>
      <c r="J6" s="11">
        <v>0.71840000000000004</v>
      </c>
      <c r="K6" s="11">
        <v>0.1477</v>
      </c>
      <c r="L6" s="12">
        <v>98.996600000000001</v>
      </c>
    </row>
    <row r="7" spans="1:12" x14ac:dyDescent="0.45">
      <c r="A7" s="10" t="s">
        <v>216</v>
      </c>
      <c r="B7" s="11">
        <v>50.231400000000001</v>
      </c>
      <c r="C7" s="11">
        <v>0.90380000000000005</v>
      </c>
      <c r="D7" s="11">
        <v>16.876899999999999</v>
      </c>
      <c r="E7" s="11">
        <v>8.5472999999999999</v>
      </c>
      <c r="F7" s="11">
        <v>0.1517</v>
      </c>
      <c r="G7" s="11">
        <v>7.4531000000000001</v>
      </c>
      <c r="H7" s="11">
        <v>8.8963999999999999</v>
      </c>
      <c r="I7" s="11">
        <v>4.0262000000000002</v>
      </c>
      <c r="J7" s="11">
        <v>0.6179</v>
      </c>
      <c r="K7" s="11">
        <v>0.1719</v>
      </c>
      <c r="L7" s="12">
        <v>97.876499999999993</v>
      </c>
    </row>
    <row r="8" spans="1:12" x14ac:dyDescent="0.45">
      <c r="A8" s="10" t="s">
        <v>217</v>
      </c>
      <c r="B8" s="11">
        <v>49.664000000000001</v>
      </c>
      <c r="C8" s="11">
        <v>1.0029999999999999</v>
      </c>
      <c r="D8" s="11">
        <v>16.560500000000001</v>
      </c>
      <c r="E8" s="11">
        <v>8.9172999999999991</v>
      </c>
      <c r="F8" s="11">
        <v>0.14380000000000001</v>
      </c>
      <c r="G8" s="11">
        <v>7.6958000000000002</v>
      </c>
      <c r="H8" s="11">
        <v>9.1440999999999999</v>
      </c>
      <c r="I8" s="11">
        <v>3.9319000000000002</v>
      </c>
      <c r="J8" s="11">
        <v>0.58860000000000001</v>
      </c>
      <c r="K8" s="11">
        <v>0.23050000000000001</v>
      </c>
      <c r="L8" s="12">
        <v>97.879499999999993</v>
      </c>
    </row>
    <row r="9" spans="1:12" x14ac:dyDescent="0.45">
      <c r="A9" s="10" t="s">
        <v>218</v>
      </c>
      <c r="B9" s="11">
        <v>50.4574</v>
      </c>
      <c r="C9" s="11">
        <v>0.90969999999999995</v>
      </c>
      <c r="D9" s="11">
        <v>17.123899999999999</v>
      </c>
      <c r="E9" s="11">
        <v>8.5974000000000004</v>
      </c>
      <c r="F9" s="11">
        <v>0.14269999999999999</v>
      </c>
      <c r="G9" s="11">
        <v>7.5069999999999997</v>
      </c>
      <c r="H9" s="11">
        <v>9.0420999999999996</v>
      </c>
      <c r="I9" s="11">
        <v>4.0372000000000003</v>
      </c>
      <c r="J9" s="11">
        <v>0.70740000000000003</v>
      </c>
      <c r="K9" s="11">
        <v>0.15490000000000001</v>
      </c>
      <c r="L9" s="12">
        <v>98.679599999999994</v>
      </c>
    </row>
    <row r="10" spans="1:12" x14ac:dyDescent="0.45">
      <c r="A10" s="10" t="s">
        <v>219</v>
      </c>
      <c r="B10" s="11">
        <v>50.4465</v>
      </c>
      <c r="C10" s="11">
        <v>0.85980000000000001</v>
      </c>
      <c r="D10" s="11">
        <v>17.1158</v>
      </c>
      <c r="E10" s="11">
        <v>8.6781000000000006</v>
      </c>
      <c r="F10" s="11">
        <v>0.1157</v>
      </c>
      <c r="G10" s="11">
        <v>7.5083000000000002</v>
      </c>
      <c r="H10" s="11">
        <v>8.7546999999999997</v>
      </c>
      <c r="I10" s="11">
        <v>4.0453000000000001</v>
      </c>
      <c r="J10" s="11">
        <v>0.72819999999999996</v>
      </c>
      <c r="K10" s="11">
        <v>0.1615</v>
      </c>
      <c r="L10" s="12">
        <v>98.414000000000001</v>
      </c>
    </row>
    <row r="11" spans="1:12" x14ac:dyDescent="0.45">
      <c r="A11" s="10" t="s">
        <v>220</v>
      </c>
      <c r="B11" s="11">
        <v>50.524500000000003</v>
      </c>
      <c r="C11" s="11">
        <v>0.83750000000000002</v>
      </c>
      <c r="D11" s="11">
        <v>17.2014</v>
      </c>
      <c r="E11" s="11">
        <v>8.5976999999999997</v>
      </c>
      <c r="F11" s="11">
        <v>0.14779999999999999</v>
      </c>
      <c r="G11" s="11">
        <v>7.5610999999999997</v>
      </c>
      <c r="H11" s="11">
        <v>8.9350000000000005</v>
      </c>
      <c r="I11" s="11">
        <v>3.9081999999999999</v>
      </c>
      <c r="J11" s="11">
        <v>0.74639999999999995</v>
      </c>
      <c r="K11" s="11">
        <v>0.1512</v>
      </c>
      <c r="L11" s="12">
        <v>98.610799999999998</v>
      </c>
    </row>
    <row r="12" spans="1:12" x14ac:dyDescent="0.45">
      <c r="A12" s="10" t="s">
        <v>221</v>
      </c>
      <c r="B12" s="11">
        <v>50.625700000000002</v>
      </c>
      <c r="C12" s="11">
        <v>0.84909999999999997</v>
      </c>
      <c r="D12" s="11">
        <v>16.865600000000001</v>
      </c>
      <c r="E12" s="11">
        <v>8.5740999999999996</v>
      </c>
      <c r="F12" s="11">
        <v>0.12690000000000001</v>
      </c>
      <c r="G12" s="11">
        <v>7.5552000000000001</v>
      </c>
      <c r="H12" s="11">
        <v>8.8965999999999994</v>
      </c>
      <c r="I12" s="11">
        <v>4.1013999999999999</v>
      </c>
      <c r="J12" s="11">
        <v>0.71699999999999997</v>
      </c>
      <c r="K12" s="11">
        <v>0.15620000000000001</v>
      </c>
      <c r="L12" s="12">
        <v>98.467799999999997</v>
      </c>
    </row>
    <row r="13" spans="1:12" x14ac:dyDescent="0.45">
      <c r="A13" s="10" t="s">
        <v>222</v>
      </c>
      <c r="B13" s="11">
        <v>51.453699999999998</v>
      </c>
      <c r="C13" s="11">
        <v>0.8901</v>
      </c>
      <c r="D13" s="11">
        <v>17.169699999999999</v>
      </c>
      <c r="E13" s="11">
        <v>8.4984000000000002</v>
      </c>
      <c r="F13" s="11">
        <v>0.13469999999999999</v>
      </c>
      <c r="G13" s="11">
        <v>7.5007999999999999</v>
      </c>
      <c r="H13" s="11">
        <v>8.8643999999999998</v>
      </c>
      <c r="I13" s="11">
        <v>4.0959000000000003</v>
      </c>
      <c r="J13" s="11">
        <v>0.69569999999999999</v>
      </c>
      <c r="K13" s="11">
        <v>0.1487</v>
      </c>
      <c r="L13" s="12">
        <v>99.452100000000002</v>
      </c>
    </row>
    <row r="14" spans="1:12" x14ac:dyDescent="0.45">
      <c r="A14" s="10" t="s">
        <v>223</v>
      </c>
      <c r="B14" s="11">
        <v>50.4343</v>
      </c>
      <c r="C14" s="11">
        <v>0.88729999999999998</v>
      </c>
      <c r="D14" s="11">
        <v>17.214700000000001</v>
      </c>
      <c r="E14" s="11">
        <v>8.6729000000000003</v>
      </c>
      <c r="F14" s="11">
        <v>0.12690000000000001</v>
      </c>
      <c r="G14" s="11">
        <v>7.5381</v>
      </c>
      <c r="H14" s="11">
        <v>8.9292999999999996</v>
      </c>
      <c r="I14" s="11">
        <v>4.1509</v>
      </c>
      <c r="J14" s="11">
        <v>0.67059999999999997</v>
      </c>
      <c r="K14" s="11">
        <v>0.17019999999999999</v>
      </c>
      <c r="L14" s="12">
        <v>98.795100000000005</v>
      </c>
    </row>
    <row r="15" spans="1:12" x14ac:dyDescent="0.45">
      <c r="A15" s="10" t="s">
        <v>224</v>
      </c>
      <c r="B15" s="11">
        <v>50.458799999999997</v>
      </c>
      <c r="C15" s="11">
        <v>0.83979999999999999</v>
      </c>
      <c r="D15" s="11">
        <v>17.0566</v>
      </c>
      <c r="E15" s="11">
        <v>8.7832000000000008</v>
      </c>
      <c r="F15" s="11">
        <v>0.17080000000000001</v>
      </c>
      <c r="G15" s="11">
        <v>7.6576000000000004</v>
      </c>
      <c r="H15" s="11">
        <v>8.8642000000000003</v>
      </c>
      <c r="I15" s="11">
        <v>3.9763000000000002</v>
      </c>
      <c r="J15" s="11">
        <v>0.68600000000000005</v>
      </c>
      <c r="K15" s="11">
        <v>0.15140000000000001</v>
      </c>
      <c r="L15" s="12">
        <v>98.644599999999997</v>
      </c>
    </row>
    <row r="16" spans="1:12" x14ac:dyDescent="0.45">
      <c r="A16" s="10" t="s">
        <v>225</v>
      </c>
      <c r="B16" s="11">
        <v>50.497199999999999</v>
      </c>
      <c r="C16" s="11">
        <v>0.77569999999999995</v>
      </c>
      <c r="D16" s="11">
        <v>17.363399999999999</v>
      </c>
      <c r="E16" s="11">
        <v>8.6606000000000005</v>
      </c>
      <c r="F16" s="11">
        <v>0.1348</v>
      </c>
      <c r="G16" s="11">
        <v>7.6002000000000001</v>
      </c>
      <c r="H16" s="11">
        <v>8.843</v>
      </c>
      <c r="I16" s="11">
        <v>4.0827999999999998</v>
      </c>
      <c r="J16" s="11">
        <v>0.70089999999999997</v>
      </c>
      <c r="K16" s="11">
        <v>0.1419</v>
      </c>
      <c r="L16" s="12">
        <v>98.800299999999993</v>
      </c>
    </row>
    <row r="17" spans="1:13" x14ac:dyDescent="0.45">
      <c r="A17" s="10" t="s">
        <v>226</v>
      </c>
      <c r="B17" s="11">
        <v>50.5398</v>
      </c>
      <c r="C17" s="11">
        <v>0.77470000000000006</v>
      </c>
      <c r="D17" s="11">
        <v>17.5061</v>
      </c>
      <c r="E17" s="11">
        <v>8.657</v>
      </c>
      <c r="F17" s="11">
        <v>0.1149</v>
      </c>
      <c r="G17" s="11">
        <v>7.4523999999999999</v>
      </c>
      <c r="H17" s="11">
        <v>8.7973999999999997</v>
      </c>
      <c r="I17" s="11">
        <v>4.0213999999999999</v>
      </c>
      <c r="J17" s="11">
        <v>0.62960000000000005</v>
      </c>
      <c r="K17" s="11">
        <v>0.1179</v>
      </c>
      <c r="L17" s="12">
        <v>98.611199999999997</v>
      </c>
    </row>
    <row r="18" spans="1:13" x14ac:dyDescent="0.45">
      <c r="A18" s="10" t="s">
        <v>227</v>
      </c>
      <c r="B18" s="11">
        <v>49.423099999999998</v>
      </c>
      <c r="C18" s="11">
        <v>1.1975</v>
      </c>
      <c r="D18" s="11">
        <v>16.340800000000002</v>
      </c>
      <c r="E18" s="11">
        <v>8.9908999999999999</v>
      </c>
      <c r="F18" s="11">
        <v>0.14899999999999999</v>
      </c>
      <c r="G18" s="11">
        <v>7.6654999999999998</v>
      </c>
      <c r="H18" s="11">
        <v>9.2607999999999997</v>
      </c>
      <c r="I18" s="11">
        <v>3.8157000000000001</v>
      </c>
      <c r="J18" s="11">
        <v>0.5907</v>
      </c>
      <c r="K18" s="11">
        <v>0.29210000000000003</v>
      </c>
      <c r="L18" s="12">
        <v>97.725999999999999</v>
      </c>
    </row>
    <row r="19" spans="1:13" x14ac:dyDescent="0.45">
      <c r="A19" s="10" t="s">
        <v>228</v>
      </c>
      <c r="B19" s="11">
        <v>50.594999999999999</v>
      </c>
      <c r="C19" s="11">
        <v>0.86660000000000004</v>
      </c>
      <c r="D19" s="11">
        <v>17.288900000000002</v>
      </c>
      <c r="E19" s="11">
        <v>8.6541999999999994</v>
      </c>
      <c r="F19" s="11">
        <v>0.1406</v>
      </c>
      <c r="G19" s="11">
        <v>7.5153999999999996</v>
      </c>
      <c r="H19" s="11">
        <v>8.7460000000000004</v>
      </c>
      <c r="I19" s="11">
        <v>4.0429000000000004</v>
      </c>
      <c r="J19" s="11">
        <v>0.68200000000000005</v>
      </c>
      <c r="K19" s="11">
        <v>0.16220000000000001</v>
      </c>
      <c r="L19" s="12">
        <v>98.693700000000007</v>
      </c>
    </row>
    <row r="20" spans="1:13" x14ac:dyDescent="0.45">
      <c r="A20" s="10" t="s">
        <v>229</v>
      </c>
      <c r="B20" s="11">
        <v>50.2072</v>
      </c>
      <c r="C20" s="11">
        <v>0.82789999999999997</v>
      </c>
      <c r="D20" s="11">
        <v>17.3736</v>
      </c>
      <c r="E20" s="11">
        <v>8.7710000000000008</v>
      </c>
      <c r="F20" s="11">
        <v>0.1404</v>
      </c>
      <c r="G20" s="11">
        <v>7.5631000000000004</v>
      </c>
      <c r="H20" s="11">
        <v>8.9926999999999992</v>
      </c>
      <c r="I20" s="11">
        <v>3.9821</v>
      </c>
      <c r="J20" s="11">
        <v>0.67300000000000004</v>
      </c>
      <c r="K20" s="11">
        <v>0.1686</v>
      </c>
      <c r="L20" s="12">
        <v>98.699700000000007</v>
      </c>
    </row>
    <row r="21" spans="1:13" x14ac:dyDescent="0.45">
      <c r="A21" s="10" t="s">
        <v>230</v>
      </c>
      <c r="B21" s="11">
        <v>50.275300000000001</v>
      </c>
      <c r="C21" s="11">
        <v>0.83940000000000003</v>
      </c>
      <c r="D21" s="11">
        <v>17.200900000000001</v>
      </c>
      <c r="E21" s="11">
        <v>8.6453000000000007</v>
      </c>
      <c r="F21" s="11">
        <v>0.15049999999999999</v>
      </c>
      <c r="G21" s="11">
        <v>7.4947999999999997</v>
      </c>
      <c r="H21" s="11">
        <v>9.0131999999999994</v>
      </c>
      <c r="I21" s="11">
        <v>3.8744000000000001</v>
      </c>
      <c r="J21" s="11">
        <v>0.72119999999999995</v>
      </c>
      <c r="K21" s="11">
        <v>0.16489999999999999</v>
      </c>
      <c r="L21" s="12">
        <v>98.379800000000003</v>
      </c>
    </row>
    <row r="22" spans="1:13" x14ac:dyDescent="0.45">
      <c r="A22" s="10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2"/>
    </row>
    <row r="23" spans="1:13" s="2" customFormat="1" x14ac:dyDescent="0.45">
      <c r="A23" s="2" t="s">
        <v>232</v>
      </c>
      <c r="B23" s="13">
        <f t="shared" ref="B23:K23" si="0">AVERAGE(B2:B21)</f>
        <v>50.439460000000011</v>
      </c>
      <c r="C23" s="13">
        <f t="shared" si="0"/>
        <v>0.88370000000000015</v>
      </c>
      <c r="D23" s="13">
        <f t="shared" si="0"/>
        <v>17.085084999999999</v>
      </c>
      <c r="E23" s="13">
        <f t="shared" si="0"/>
        <v>8.668825</v>
      </c>
      <c r="F23" s="13">
        <f t="shared" si="0"/>
        <v>0.1386</v>
      </c>
      <c r="G23" s="13">
        <f t="shared" si="0"/>
        <v>7.5449450000000002</v>
      </c>
      <c r="H23" s="13">
        <f t="shared" si="0"/>
        <v>8.9342649999999999</v>
      </c>
      <c r="I23" s="13">
        <f t="shared" si="0"/>
        <v>4.0013050000000003</v>
      </c>
      <c r="J23" s="13">
        <f t="shared" si="0"/>
        <v>0.67886500000000005</v>
      </c>
      <c r="K23" s="13">
        <f t="shared" si="0"/>
        <v>0.17056499999999999</v>
      </c>
      <c r="L23" s="13">
        <f>SUM(B23:K23)</f>
        <v>98.545614999999998</v>
      </c>
      <c r="M23" s="13"/>
    </row>
    <row r="24" spans="1:13" x14ac:dyDescent="0.45">
      <c r="A24" s="2" t="s">
        <v>231</v>
      </c>
      <c r="B24" s="13">
        <f t="shared" ref="B24:K24" si="1">STDEV(B2:B21)</f>
        <v>0.42505161469860891</v>
      </c>
      <c r="C24" s="13">
        <f t="shared" si="1"/>
        <v>9.3046106284661076E-2</v>
      </c>
      <c r="D24" s="13">
        <f t="shared" si="1"/>
        <v>0.28163896126068905</v>
      </c>
      <c r="E24" s="13">
        <f t="shared" si="1"/>
        <v>0.12717523705915632</v>
      </c>
      <c r="F24" s="13">
        <f t="shared" si="1"/>
        <v>1.4509633823229522E-2</v>
      </c>
      <c r="G24" s="13">
        <f t="shared" si="1"/>
        <v>9.5521964820442715E-2</v>
      </c>
      <c r="H24" s="13">
        <f t="shared" si="1"/>
        <v>0.1355316287614696</v>
      </c>
      <c r="I24" s="13">
        <f t="shared" si="1"/>
        <v>8.481322808321079E-2</v>
      </c>
      <c r="J24" s="13">
        <f t="shared" si="1"/>
        <v>4.5240052992197542E-2</v>
      </c>
      <c r="K24" s="13">
        <f t="shared" si="1"/>
        <v>3.7116704637641267E-2</v>
      </c>
      <c r="L24" s="13">
        <f t="shared" ref="L24" si="2">STDEV(L2:L21)</f>
        <v>0.42778057816202125</v>
      </c>
    </row>
    <row r="26" spans="1:13" x14ac:dyDescent="0.45">
      <c r="A26" s="2" t="s">
        <v>234</v>
      </c>
      <c r="B26" s="13">
        <f t="shared" ref="B26:K26" si="3">B23/$L23*100</f>
        <v>51.183870535487564</v>
      </c>
      <c r="C26" s="13">
        <f t="shared" si="3"/>
        <v>0.89674208233415587</v>
      </c>
      <c r="D26" s="13">
        <f t="shared" si="3"/>
        <v>17.337235147398491</v>
      </c>
      <c r="E26" s="13">
        <f t="shared" si="3"/>
        <v>8.7967638133873329</v>
      </c>
      <c r="F26" s="13">
        <f t="shared" si="3"/>
        <v>0.14064552745446868</v>
      </c>
      <c r="G26" s="13">
        <f t="shared" si="3"/>
        <v>7.6562970356418196</v>
      </c>
      <c r="H26" s="13">
        <f t="shared" si="3"/>
        <v>9.0661213083910432</v>
      </c>
      <c r="I26" s="13">
        <f t="shared" si="3"/>
        <v>4.0603582412063695</v>
      </c>
      <c r="J26" s="13">
        <f t="shared" si="3"/>
        <v>0.68888402594067744</v>
      </c>
      <c r="K26" s="13">
        <f t="shared" si="3"/>
        <v>0.17308228275809126</v>
      </c>
      <c r="L26" s="13">
        <f>SUM(B26:K26)</f>
        <v>100.00000000000001</v>
      </c>
    </row>
    <row r="27" spans="1:13" x14ac:dyDescent="0.45">
      <c r="A27" s="2" t="s">
        <v>235</v>
      </c>
      <c r="B27" s="13">
        <f t="shared" ref="B27:K27" si="4">B24/$L23*100</f>
        <v>0.43132473697445484</v>
      </c>
      <c r="C27" s="13">
        <f t="shared" si="4"/>
        <v>9.441932681089979E-2</v>
      </c>
      <c r="D27" s="13">
        <f t="shared" si="4"/>
        <v>0.28579552855871776</v>
      </c>
      <c r="E27" s="13">
        <f t="shared" si="4"/>
        <v>0.12905215220297353</v>
      </c>
      <c r="F27" s="13">
        <f t="shared" si="4"/>
        <v>1.4723774186430845E-2</v>
      </c>
      <c r="G27" s="13">
        <f t="shared" si="4"/>
        <v>9.693172529335041E-2</v>
      </c>
      <c r="H27" s="13">
        <f t="shared" si="4"/>
        <v>0.13753187167330538</v>
      </c>
      <c r="I27" s="13">
        <f t="shared" si="4"/>
        <v>8.6064943714858136E-2</v>
      </c>
      <c r="J27" s="13">
        <f t="shared" si="4"/>
        <v>4.5907728103576746E-2</v>
      </c>
      <c r="K27" s="13">
        <f t="shared" si="4"/>
        <v>3.7664491350164357E-2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25"/>
  <sheetViews>
    <sheetView workbookViewId="0">
      <selection activeCell="A24" sqref="A24:XFD25"/>
    </sheetView>
  </sheetViews>
  <sheetFormatPr defaultColWidth="10.796875" defaultRowHeight="15" x14ac:dyDescent="0.45"/>
  <cols>
    <col min="1" max="1" width="15.69921875" customWidth="1"/>
  </cols>
  <sheetData>
    <row r="1" spans="1:12" x14ac:dyDescent="0.45">
      <c r="A1" t="s">
        <v>42</v>
      </c>
      <c r="B1" t="s">
        <v>38</v>
      </c>
      <c r="C1" t="s">
        <v>34</v>
      </c>
      <c r="D1" t="s">
        <v>39</v>
      </c>
      <c r="E1" t="s">
        <v>32</v>
      </c>
      <c r="F1" t="s">
        <v>33</v>
      </c>
      <c r="G1" t="s">
        <v>40</v>
      </c>
      <c r="H1" t="s">
        <v>35</v>
      </c>
      <c r="I1" t="s">
        <v>41</v>
      </c>
      <c r="J1" t="s">
        <v>36</v>
      </c>
      <c r="K1" t="s">
        <v>37</v>
      </c>
      <c r="L1" t="s">
        <v>31</v>
      </c>
    </row>
    <row r="2" spans="1:12" x14ac:dyDescent="0.45">
      <c r="A2" t="s">
        <v>285</v>
      </c>
      <c r="B2" s="11">
        <v>51.511400000000002</v>
      </c>
      <c r="C2" s="11">
        <v>0.80779999999999996</v>
      </c>
      <c r="D2" s="11">
        <v>17.4528</v>
      </c>
      <c r="E2" s="11">
        <v>8.3340999999999994</v>
      </c>
      <c r="F2" s="11">
        <v>0.13059999999999999</v>
      </c>
      <c r="G2" s="11">
        <v>8.5135000000000005</v>
      </c>
      <c r="H2" s="11">
        <v>8.4946999999999999</v>
      </c>
      <c r="I2" s="11">
        <v>3.7612000000000001</v>
      </c>
      <c r="J2" s="11">
        <v>0.62949999999999995</v>
      </c>
      <c r="K2" s="11">
        <v>0.4017</v>
      </c>
      <c r="L2" s="11">
        <v>100.0586</v>
      </c>
    </row>
    <row r="3" spans="1:12" x14ac:dyDescent="0.45">
      <c r="A3" t="s">
        <v>286</v>
      </c>
      <c r="B3" s="11">
        <v>51.356400000000001</v>
      </c>
      <c r="C3" s="11">
        <v>0.76429999999999998</v>
      </c>
      <c r="D3" s="11">
        <v>17.397600000000001</v>
      </c>
      <c r="E3" s="11">
        <v>8.3811999999999998</v>
      </c>
      <c r="F3" s="11">
        <v>0.1181</v>
      </c>
      <c r="G3" s="11">
        <v>8.5806000000000004</v>
      </c>
      <c r="H3" s="11">
        <v>8.7118000000000002</v>
      </c>
      <c r="I3" s="11">
        <v>3.8797999999999999</v>
      </c>
      <c r="J3" s="11">
        <v>0.64449999999999996</v>
      </c>
      <c r="K3" s="11">
        <v>0.3679</v>
      </c>
      <c r="L3" s="11">
        <v>100.2216</v>
      </c>
    </row>
    <row r="4" spans="1:12" x14ac:dyDescent="0.45">
      <c r="A4" t="s">
        <v>287</v>
      </c>
      <c r="B4" s="11">
        <v>51.990400000000001</v>
      </c>
      <c r="C4" s="11">
        <v>0.78669999999999995</v>
      </c>
      <c r="D4" s="11">
        <v>17.2514</v>
      </c>
      <c r="E4" s="11">
        <v>8.2078000000000007</v>
      </c>
      <c r="F4" s="11">
        <v>0.1167</v>
      </c>
      <c r="G4" s="11">
        <v>8.6494999999999997</v>
      </c>
      <c r="H4" s="11">
        <v>8.4268000000000001</v>
      </c>
      <c r="I4" s="11">
        <v>3.915</v>
      </c>
      <c r="J4" s="11">
        <v>0.61629999999999996</v>
      </c>
      <c r="K4" s="11">
        <v>0.36749999999999999</v>
      </c>
      <c r="L4" s="11">
        <v>100.352</v>
      </c>
    </row>
    <row r="5" spans="1:12" x14ac:dyDescent="0.45">
      <c r="A5" t="s">
        <v>288</v>
      </c>
      <c r="B5" s="11">
        <v>51.500100000000003</v>
      </c>
      <c r="C5" s="11">
        <v>0.79110000000000003</v>
      </c>
      <c r="D5" s="11">
        <v>17.367100000000001</v>
      </c>
      <c r="E5" s="11">
        <v>8.2081999999999997</v>
      </c>
      <c r="F5" s="11">
        <v>0.12989999999999999</v>
      </c>
      <c r="G5" s="11">
        <v>8.5424000000000007</v>
      </c>
      <c r="H5" s="11">
        <v>8.6860999999999997</v>
      </c>
      <c r="I5" s="11">
        <v>3.7523</v>
      </c>
      <c r="J5" s="11">
        <v>0.58550000000000002</v>
      </c>
      <c r="K5" s="11">
        <v>0.29620000000000002</v>
      </c>
      <c r="L5" s="11">
        <v>99.881900000000002</v>
      </c>
    </row>
    <row r="6" spans="1:12" x14ac:dyDescent="0.45">
      <c r="A6" t="s">
        <v>289</v>
      </c>
      <c r="B6" s="11">
        <v>51.797699999999999</v>
      </c>
      <c r="C6" s="11">
        <v>0.80400000000000005</v>
      </c>
      <c r="D6" s="11">
        <v>17.6158</v>
      </c>
      <c r="E6" s="11">
        <v>8.1731999999999996</v>
      </c>
      <c r="F6" s="11">
        <v>0.1242</v>
      </c>
      <c r="G6" s="11">
        <v>8.7560000000000002</v>
      </c>
      <c r="H6" s="11">
        <v>8.5355000000000008</v>
      </c>
      <c r="I6" s="11">
        <v>3.9165000000000001</v>
      </c>
      <c r="J6" s="11">
        <v>0.62360000000000004</v>
      </c>
      <c r="K6" s="11">
        <v>0.36709999999999998</v>
      </c>
      <c r="L6" s="11">
        <v>100.7328</v>
      </c>
    </row>
    <row r="7" spans="1:12" x14ac:dyDescent="0.45">
      <c r="A7" t="s">
        <v>290</v>
      </c>
      <c r="B7" s="11">
        <v>52.113100000000003</v>
      </c>
      <c r="C7" s="11">
        <v>0.84599999999999997</v>
      </c>
      <c r="D7" s="11">
        <v>17.426300000000001</v>
      </c>
      <c r="E7" s="11">
        <v>8.07</v>
      </c>
      <c r="F7" s="11">
        <v>0.13150000000000001</v>
      </c>
      <c r="G7" s="11">
        <v>8.7068999999999992</v>
      </c>
      <c r="H7" s="11">
        <v>8.5109999999999992</v>
      </c>
      <c r="I7" s="11">
        <v>3.8721999999999999</v>
      </c>
      <c r="J7" s="11">
        <v>0.6179</v>
      </c>
      <c r="K7" s="11">
        <v>0.32500000000000001</v>
      </c>
      <c r="L7" s="11">
        <v>100.6396</v>
      </c>
    </row>
    <row r="8" spans="1:12" x14ac:dyDescent="0.45">
      <c r="A8" t="s">
        <v>291</v>
      </c>
      <c r="B8" s="11">
        <v>51.640099999999997</v>
      </c>
      <c r="C8" s="11">
        <v>0.82399999999999995</v>
      </c>
      <c r="D8" s="11">
        <v>17.441700000000001</v>
      </c>
      <c r="E8" s="11">
        <v>8.0459999999999994</v>
      </c>
      <c r="F8" s="11">
        <v>0.1341</v>
      </c>
      <c r="G8" s="11">
        <v>8.6555999999999997</v>
      </c>
      <c r="H8" s="11">
        <v>8.6374999999999993</v>
      </c>
      <c r="I8" s="11">
        <v>3.8803000000000001</v>
      </c>
      <c r="J8" s="11">
        <v>0.64319999999999999</v>
      </c>
      <c r="K8" s="11">
        <v>0.43969999999999998</v>
      </c>
      <c r="L8" s="11">
        <v>100.3635</v>
      </c>
    </row>
    <row r="9" spans="1:12" x14ac:dyDescent="0.45">
      <c r="A9" t="s">
        <v>292</v>
      </c>
      <c r="B9" s="11">
        <v>51.365299999999998</v>
      </c>
      <c r="C9" s="11">
        <v>0.80659999999999998</v>
      </c>
      <c r="D9" s="11">
        <v>17.712900000000001</v>
      </c>
      <c r="E9" s="11">
        <v>8.2939000000000007</v>
      </c>
      <c r="F9" s="11">
        <v>0.12659999999999999</v>
      </c>
      <c r="G9" s="11">
        <v>8.5082000000000004</v>
      </c>
      <c r="H9" s="11">
        <v>8.4166000000000007</v>
      </c>
      <c r="I9" s="11">
        <v>3.8226</v>
      </c>
      <c r="J9" s="11">
        <v>0.6502</v>
      </c>
      <c r="K9" s="11">
        <v>0.31969999999999998</v>
      </c>
      <c r="L9" s="11">
        <v>100.0462</v>
      </c>
    </row>
    <row r="10" spans="1:12" x14ac:dyDescent="0.45">
      <c r="A10" t="s">
        <v>293</v>
      </c>
      <c r="B10" s="11">
        <v>51.793900000000001</v>
      </c>
      <c r="C10" s="11">
        <v>0.76190000000000002</v>
      </c>
      <c r="D10" s="11">
        <v>17.352699999999999</v>
      </c>
      <c r="E10" s="11">
        <v>8.3206000000000007</v>
      </c>
      <c r="F10" s="11">
        <v>0.13200000000000001</v>
      </c>
      <c r="G10" s="11">
        <v>8.6480999999999995</v>
      </c>
      <c r="H10" s="11">
        <v>8.4459999999999997</v>
      </c>
      <c r="I10" s="11">
        <v>3.85</v>
      </c>
      <c r="J10" s="11">
        <v>0.67369999999999997</v>
      </c>
      <c r="K10" s="11">
        <v>0.39860000000000001</v>
      </c>
      <c r="L10" s="11">
        <v>100.404</v>
      </c>
    </row>
    <row r="11" spans="1:12" x14ac:dyDescent="0.45">
      <c r="A11" t="s">
        <v>294</v>
      </c>
      <c r="B11" s="11">
        <v>51.911999999999999</v>
      </c>
      <c r="C11" s="11">
        <v>0.75129999999999997</v>
      </c>
      <c r="D11" s="11">
        <v>17.497800000000002</v>
      </c>
      <c r="E11" s="11">
        <v>8.3584999999999994</v>
      </c>
      <c r="F11" s="11">
        <v>0.13739999999999999</v>
      </c>
      <c r="G11" s="11">
        <v>8.4315999999999995</v>
      </c>
      <c r="H11" s="11">
        <v>8.5816999999999997</v>
      </c>
      <c r="I11" s="11">
        <v>3.7292999999999998</v>
      </c>
      <c r="J11" s="11">
        <v>0.61570000000000003</v>
      </c>
      <c r="K11" s="11">
        <v>0.34460000000000002</v>
      </c>
      <c r="L11" s="11">
        <v>100.3853</v>
      </c>
    </row>
    <row r="12" spans="1:12" x14ac:dyDescent="0.45">
      <c r="A12" t="s">
        <v>285</v>
      </c>
      <c r="B12" s="11">
        <v>50.956200000000003</v>
      </c>
      <c r="C12" s="11">
        <v>0.76219999999999999</v>
      </c>
      <c r="D12" s="11">
        <v>17.642399999999999</v>
      </c>
      <c r="E12" s="11">
        <v>8.3455999999999992</v>
      </c>
      <c r="F12" s="11">
        <v>0.16170000000000001</v>
      </c>
      <c r="G12" s="11">
        <v>8.3841000000000001</v>
      </c>
      <c r="H12" s="11">
        <v>8.6546000000000003</v>
      </c>
      <c r="I12" s="11">
        <v>3.6383999999999999</v>
      </c>
      <c r="J12" s="11">
        <v>0.623</v>
      </c>
      <c r="K12" s="11">
        <v>0.3377</v>
      </c>
      <c r="L12" s="11">
        <v>99.527000000000001</v>
      </c>
    </row>
    <row r="13" spans="1:12" x14ac:dyDescent="0.45">
      <c r="A13" t="s">
        <v>295</v>
      </c>
      <c r="B13" s="11">
        <v>51.631999999999998</v>
      </c>
      <c r="C13" s="11">
        <v>0.78249999999999997</v>
      </c>
      <c r="D13" s="11">
        <v>17.4605</v>
      </c>
      <c r="E13" s="11">
        <v>8.1303000000000001</v>
      </c>
      <c r="F13" s="11">
        <v>0.13700000000000001</v>
      </c>
      <c r="G13" s="11">
        <v>8.3251000000000008</v>
      </c>
      <c r="H13" s="11">
        <v>8.5608000000000004</v>
      </c>
      <c r="I13" s="11">
        <v>3.7932000000000001</v>
      </c>
      <c r="J13" s="11">
        <v>0.62619999999999998</v>
      </c>
      <c r="K13" s="11">
        <v>0.36480000000000001</v>
      </c>
      <c r="L13" s="11">
        <v>99.833699999999993</v>
      </c>
    </row>
    <row r="14" spans="1:12" x14ac:dyDescent="0.45">
      <c r="A14" t="s">
        <v>296</v>
      </c>
      <c r="B14" s="11">
        <v>51.784500000000001</v>
      </c>
      <c r="C14" s="11">
        <v>0.79320000000000002</v>
      </c>
      <c r="D14" s="11">
        <v>17.208100000000002</v>
      </c>
      <c r="E14" s="11">
        <v>8.2356999999999996</v>
      </c>
      <c r="F14" s="11">
        <v>0.1255</v>
      </c>
      <c r="G14" s="11">
        <v>8.6463000000000001</v>
      </c>
      <c r="H14" s="11">
        <v>8.6073000000000004</v>
      </c>
      <c r="I14" s="11">
        <v>3.9868999999999999</v>
      </c>
      <c r="J14" s="11">
        <v>0.66390000000000005</v>
      </c>
      <c r="K14" s="11">
        <v>0.4133</v>
      </c>
      <c r="L14" s="11">
        <v>100.4924</v>
      </c>
    </row>
    <row r="15" spans="1:12" x14ac:dyDescent="0.45">
      <c r="A15" t="s">
        <v>297</v>
      </c>
      <c r="B15" s="11">
        <v>51.4666</v>
      </c>
      <c r="C15" s="11">
        <v>0.74660000000000004</v>
      </c>
      <c r="D15" s="11">
        <v>17.437200000000001</v>
      </c>
      <c r="E15" s="11">
        <v>8.4125999999999994</v>
      </c>
      <c r="F15" s="11">
        <v>0.13669999999999999</v>
      </c>
      <c r="G15" s="11">
        <v>8.4227000000000007</v>
      </c>
      <c r="H15" s="11">
        <v>8.6631999999999998</v>
      </c>
      <c r="I15" s="11">
        <v>3.7593000000000001</v>
      </c>
      <c r="J15" s="11">
        <v>0.69469999999999998</v>
      </c>
      <c r="K15" s="11">
        <v>0.32979999999999998</v>
      </c>
      <c r="L15" s="11">
        <v>100.0836</v>
      </c>
    </row>
    <row r="16" spans="1:12" x14ac:dyDescent="0.45">
      <c r="A16" t="s">
        <v>298</v>
      </c>
      <c r="B16" s="11">
        <v>51.340200000000003</v>
      </c>
      <c r="C16" s="11">
        <v>0.73609999999999998</v>
      </c>
      <c r="D16" s="11">
        <v>17.052800000000001</v>
      </c>
      <c r="E16" s="11">
        <v>8.4334000000000007</v>
      </c>
      <c r="F16" s="11">
        <v>0.1172</v>
      </c>
      <c r="G16" s="11">
        <v>8.6376000000000008</v>
      </c>
      <c r="H16" s="11">
        <v>8.4405999999999999</v>
      </c>
      <c r="I16" s="11">
        <v>3.7246999999999999</v>
      </c>
      <c r="J16" s="11">
        <v>0.64900000000000002</v>
      </c>
      <c r="K16" s="11">
        <v>0.33179999999999998</v>
      </c>
      <c r="L16" s="11">
        <v>99.483400000000003</v>
      </c>
    </row>
    <row r="17" spans="1:12" x14ac:dyDescent="0.45">
      <c r="A17" t="s">
        <v>299</v>
      </c>
      <c r="B17" s="11">
        <v>52.171300000000002</v>
      </c>
      <c r="C17" s="11">
        <v>0.77080000000000004</v>
      </c>
      <c r="D17" s="11">
        <v>17.515499999999999</v>
      </c>
      <c r="E17" s="11">
        <v>8.3011999999999997</v>
      </c>
      <c r="F17" s="11">
        <v>0.13239999999999999</v>
      </c>
      <c r="G17" s="11">
        <v>8.5554000000000006</v>
      </c>
      <c r="H17" s="11">
        <v>8.6648999999999994</v>
      </c>
      <c r="I17" s="11">
        <v>3.8908</v>
      </c>
      <c r="J17" s="11">
        <v>0.626</v>
      </c>
      <c r="K17" s="11">
        <v>0.31259999999999999</v>
      </c>
      <c r="L17" s="11">
        <v>100.9635</v>
      </c>
    </row>
    <row r="18" spans="1:12" x14ac:dyDescent="0.45">
      <c r="A18" t="s">
        <v>300</v>
      </c>
      <c r="B18" s="11">
        <v>51.695799999999998</v>
      </c>
      <c r="C18" s="11">
        <v>0.78710000000000002</v>
      </c>
      <c r="D18" s="11">
        <v>17.4099</v>
      </c>
      <c r="E18" s="11">
        <v>8.2118000000000002</v>
      </c>
      <c r="F18" s="11">
        <v>0.12139999999999999</v>
      </c>
      <c r="G18" s="11">
        <v>8.5417000000000005</v>
      </c>
      <c r="H18" s="11">
        <v>8.6361000000000008</v>
      </c>
      <c r="I18" s="11">
        <v>3.9003999999999999</v>
      </c>
      <c r="J18" s="11">
        <v>0.61699999999999999</v>
      </c>
      <c r="K18" s="11">
        <v>0.29370000000000002</v>
      </c>
      <c r="L18" s="11">
        <v>100.2428</v>
      </c>
    </row>
    <row r="19" spans="1:12" x14ac:dyDescent="0.45">
      <c r="A19" t="s">
        <v>301</v>
      </c>
      <c r="B19" s="11">
        <v>52.066899999999997</v>
      </c>
      <c r="C19" s="11">
        <v>0.78700000000000003</v>
      </c>
      <c r="D19" s="11">
        <v>17.648800000000001</v>
      </c>
      <c r="E19" s="11">
        <v>8.2050000000000001</v>
      </c>
      <c r="F19" s="11">
        <v>0.12870000000000001</v>
      </c>
      <c r="G19" s="11">
        <v>8.4087999999999994</v>
      </c>
      <c r="H19" s="11">
        <v>8.5702999999999996</v>
      </c>
      <c r="I19" s="11">
        <v>3.8060999999999998</v>
      </c>
      <c r="J19" s="11">
        <v>0.57410000000000005</v>
      </c>
      <c r="K19" s="11">
        <v>0.35310000000000002</v>
      </c>
      <c r="L19" s="11">
        <v>100.57980000000001</v>
      </c>
    </row>
    <row r="21" spans="1:12" x14ac:dyDescent="0.45">
      <c r="A21" s="2" t="s">
        <v>232</v>
      </c>
      <c r="B21" s="13">
        <f t="shared" ref="B21:K21" si="0">AVERAGE(B2:B19)</f>
        <v>51.671883333333327</v>
      </c>
      <c r="C21" s="13">
        <f t="shared" si="0"/>
        <v>0.78384444444444457</v>
      </c>
      <c r="D21" s="13">
        <f t="shared" si="0"/>
        <v>17.438405555555551</v>
      </c>
      <c r="E21" s="13">
        <f t="shared" si="0"/>
        <v>8.259394444444446</v>
      </c>
      <c r="F21" s="13">
        <f t="shared" si="0"/>
        <v>0.1300944444444444</v>
      </c>
      <c r="G21" s="13">
        <f t="shared" si="0"/>
        <v>8.5507833333333352</v>
      </c>
      <c r="H21" s="13">
        <f t="shared" si="0"/>
        <v>8.5691944444444434</v>
      </c>
      <c r="I21" s="13">
        <f t="shared" si="0"/>
        <v>3.8266111111111112</v>
      </c>
      <c r="J21" s="13">
        <f t="shared" si="0"/>
        <v>0.63188888888888872</v>
      </c>
      <c r="K21" s="13">
        <f t="shared" si="0"/>
        <v>0.35360000000000003</v>
      </c>
      <c r="L21" s="13">
        <f>SUM(B21:K21)</f>
        <v>100.2157</v>
      </c>
    </row>
    <row r="22" spans="1:12" x14ac:dyDescent="0.45">
      <c r="A22" s="2" t="s">
        <v>231</v>
      </c>
      <c r="B22" s="13">
        <f t="shared" ref="B22:K22" si="1">STDEV(B2:B19)</f>
        <v>0.31798581960613914</v>
      </c>
      <c r="C22" s="13">
        <f t="shared" si="1"/>
        <v>2.8046604538585249E-2</v>
      </c>
      <c r="D22" s="13">
        <f t="shared" si="1"/>
        <v>0.16353304567011442</v>
      </c>
      <c r="E22" s="13">
        <f t="shared" si="1"/>
        <v>0.1123743034904658</v>
      </c>
      <c r="F22" s="13">
        <f t="shared" si="1"/>
        <v>1.0307077649518446E-2</v>
      </c>
      <c r="G22" s="13">
        <f t="shared" si="1"/>
        <v>0.12056265273829241</v>
      </c>
      <c r="H22" s="13">
        <f t="shared" si="1"/>
        <v>9.5628585882614026E-2</v>
      </c>
      <c r="I22" s="13">
        <f t="shared" si="1"/>
        <v>8.7665969578977598E-2</v>
      </c>
      <c r="J22" s="13">
        <f t="shared" si="1"/>
        <v>2.8970164954938371E-2</v>
      </c>
      <c r="K22" s="13">
        <f t="shared" si="1"/>
        <v>4.0531745002418976E-2</v>
      </c>
      <c r="L22" s="13">
        <f t="shared" ref="L22" si="2">STDEV(L2:L19)</f>
        <v>0.3948427472619439</v>
      </c>
    </row>
    <row r="24" spans="1:12" x14ac:dyDescent="0.45">
      <c r="A24" s="2" t="s">
        <v>234</v>
      </c>
      <c r="B24" s="13">
        <f t="shared" ref="B24:K24" si="3">B21/$L21*100</f>
        <v>51.560666974668969</v>
      </c>
      <c r="C24" s="13">
        <f t="shared" si="3"/>
        <v>0.78215733108130225</v>
      </c>
      <c r="D24" s="13">
        <f t="shared" si="3"/>
        <v>17.400871874921346</v>
      </c>
      <c r="E24" s="13">
        <f t="shared" si="3"/>
        <v>8.2416172759801558</v>
      </c>
      <c r="F24" s="13">
        <f t="shared" si="3"/>
        <v>0.12981443470877757</v>
      </c>
      <c r="G24" s="13">
        <f t="shared" si="3"/>
        <v>8.5323789918479189</v>
      </c>
      <c r="H24" s="13">
        <f t="shared" si="3"/>
        <v>8.5507504756684263</v>
      </c>
      <c r="I24" s="13">
        <f t="shared" si="3"/>
        <v>3.8183748765024959</v>
      </c>
      <c r="J24" s="13">
        <f t="shared" si="3"/>
        <v>0.63052883818492389</v>
      </c>
      <c r="K24" s="13">
        <f t="shared" si="3"/>
        <v>0.35283892643567827</v>
      </c>
      <c r="L24" s="13">
        <f>SUM(B24:K24)</f>
        <v>100.00000000000001</v>
      </c>
    </row>
    <row r="25" spans="1:12" x14ac:dyDescent="0.45">
      <c r="A25" s="2" t="s">
        <v>235</v>
      </c>
      <c r="B25" s="13">
        <f t="shared" ref="B25:K25" si="4">B22/$L21*100</f>
        <v>0.31730140048529237</v>
      </c>
      <c r="C25" s="13">
        <f t="shared" si="4"/>
        <v>2.79862382227388E-2</v>
      </c>
      <c r="D25" s="13">
        <f t="shared" si="4"/>
        <v>0.16318106411481875</v>
      </c>
      <c r="E25" s="13">
        <f t="shared" si="4"/>
        <v>0.11213243383069299</v>
      </c>
      <c r="F25" s="13">
        <f t="shared" si="4"/>
        <v>1.0284893135026195E-2</v>
      </c>
      <c r="G25" s="13">
        <f t="shared" si="4"/>
        <v>0.12030315882470752</v>
      </c>
      <c r="H25" s="13">
        <f t="shared" si="4"/>
        <v>9.5422758991469417E-2</v>
      </c>
      <c r="I25" s="13">
        <f t="shared" si="4"/>
        <v>8.7477281083680108E-2</v>
      </c>
      <c r="J25" s="13">
        <f t="shared" si="4"/>
        <v>2.8907810807027617E-2</v>
      </c>
      <c r="K25" s="13">
        <f t="shared" si="4"/>
        <v>4.0444506202540094E-2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1"/>
  <sheetViews>
    <sheetView topLeftCell="A10" workbookViewId="0">
      <selection activeCell="B27" sqref="B27"/>
    </sheetView>
  </sheetViews>
  <sheetFormatPr defaultColWidth="10.796875" defaultRowHeight="15" x14ac:dyDescent="0.45"/>
  <cols>
    <col min="1" max="1" width="22.1484375" style="2" customWidth="1"/>
    <col min="2" max="12" width="10" customWidth="1"/>
  </cols>
  <sheetData>
    <row r="1" spans="1:12" x14ac:dyDescent="0.45">
      <c r="A1" s="2" t="s">
        <v>42</v>
      </c>
      <c r="B1" s="8" t="s">
        <v>38</v>
      </c>
      <c r="C1" s="8" t="s">
        <v>34</v>
      </c>
      <c r="D1" s="8" t="s">
        <v>39</v>
      </c>
      <c r="E1" s="8" t="s">
        <v>32</v>
      </c>
      <c r="F1" s="8" t="s">
        <v>33</v>
      </c>
      <c r="G1" s="8" t="s">
        <v>40</v>
      </c>
      <c r="H1" s="8" t="s">
        <v>35</v>
      </c>
      <c r="I1" s="8" t="s">
        <v>41</v>
      </c>
      <c r="J1" s="8" t="s">
        <v>36</v>
      </c>
      <c r="K1" s="8" t="s">
        <v>37</v>
      </c>
      <c r="L1" s="8" t="s">
        <v>31</v>
      </c>
    </row>
    <row r="2" spans="1:12" x14ac:dyDescent="0.45">
      <c r="A2" s="2" t="s">
        <v>66</v>
      </c>
      <c r="B2" s="6">
        <v>52.0505</v>
      </c>
      <c r="C2" s="6">
        <v>0.74570000000000003</v>
      </c>
      <c r="D2" s="6">
        <v>17.392299999999999</v>
      </c>
      <c r="E2" s="6">
        <v>7.6048</v>
      </c>
      <c r="F2" s="6">
        <v>0.14480000000000001</v>
      </c>
      <c r="G2" s="6">
        <v>9.4437999999999995</v>
      </c>
      <c r="H2" s="6">
        <v>8.8675999999999995</v>
      </c>
      <c r="I2" s="6">
        <v>3.2726999999999999</v>
      </c>
      <c r="J2" s="6">
        <v>0.57750000000000001</v>
      </c>
      <c r="K2" s="6">
        <v>0.1051</v>
      </c>
      <c r="L2" s="9">
        <v>100.20480000000001</v>
      </c>
    </row>
    <row r="3" spans="1:12" x14ac:dyDescent="0.45">
      <c r="A3" s="2" t="s">
        <v>65</v>
      </c>
      <c r="B3" s="6">
        <v>51.932000000000002</v>
      </c>
      <c r="C3" s="6">
        <v>0.74790000000000001</v>
      </c>
      <c r="D3" s="6">
        <v>17.0869</v>
      </c>
      <c r="E3" s="6">
        <v>7.5857999999999999</v>
      </c>
      <c r="F3" s="6">
        <v>0.122</v>
      </c>
      <c r="G3" s="6">
        <v>9.4078999999999997</v>
      </c>
      <c r="H3" s="6">
        <v>8.7265999999999995</v>
      </c>
      <c r="I3" s="6">
        <v>3.3826999999999998</v>
      </c>
      <c r="J3" s="6">
        <v>0.62270000000000003</v>
      </c>
      <c r="K3" s="6">
        <v>0.1197</v>
      </c>
      <c r="L3" s="9">
        <v>99.734200000000001</v>
      </c>
    </row>
    <row r="4" spans="1:12" x14ac:dyDescent="0.45">
      <c r="A4" s="2" t="s">
        <v>64</v>
      </c>
      <c r="B4" s="6">
        <v>52.3035</v>
      </c>
      <c r="C4" s="6">
        <v>0.7782</v>
      </c>
      <c r="D4" s="6">
        <v>17.968</v>
      </c>
      <c r="E4" s="6">
        <v>7.5430999999999999</v>
      </c>
      <c r="F4" s="6">
        <v>0.1163</v>
      </c>
      <c r="G4" s="6">
        <v>9.0538000000000007</v>
      </c>
      <c r="H4" s="6">
        <v>8.7456999999999994</v>
      </c>
      <c r="I4" s="6">
        <v>3.2067999999999999</v>
      </c>
      <c r="J4" s="6">
        <v>0.64839999999999998</v>
      </c>
      <c r="K4" s="6">
        <v>0.1071</v>
      </c>
      <c r="L4" s="9">
        <v>100.4708</v>
      </c>
    </row>
    <row r="5" spans="1:12" x14ac:dyDescent="0.45">
      <c r="A5" s="2" t="s">
        <v>63</v>
      </c>
      <c r="B5" s="6">
        <v>52.340200000000003</v>
      </c>
      <c r="C5" s="6">
        <v>0.75949999999999995</v>
      </c>
      <c r="D5" s="6">
        <v>17.351600000000001</v>
      </c>
      <c r="E5" s="6">
        <v>7.5487000000000002</v>
      </c>
      <c r="F5" s="6">
        <v>0.1096</v>
      </c>
      <c r="G5" s="6">
        <v>9.2197999999999993</v>
      </c>
      <c r="H5" s="6">
        <v>8.8135999999999992</v>
      </c>
      <c r="I5" s="6">
        <v>3.3319999999999999</v>
      </c>
      <c r="J5" s="6">
        <v>0.55410000000000004</v>
      </c>
      <c r="K5" s="6">
        <v>0.10009999999999999</v>
      </c>
      <c r="L5" s="9">
        <v>100.12909999999999</v>
      </c>
    </row>
    <row r="6" spans="1:12" x14ac:dyDescent="0.45">
      <c r="A6" s="2" t="s">
        <v>62</v>
      </c>
      <c r="B6" s="6">
        <v>52.131399999999999</v>
      </c>
      <c r="C6" s="6">
        <v>0.77039999999999997</v>
      </c>
      <c r="D6" s="6">
        <v>17.555599999999998</v>
      </c>
      <c r="E6" s="6">
        <v>7.6205999999999996</v>
      </c>
      <c r="F6" s="6">
        <v>0.12640000000000001</v>
      </c>
      <c r="G6" s="6">
        <v>9.4030000000000005</v>
      </c>
      <c r="H6" s="6">
        <v>8.7606999999999999</v>
      </c>
      <c r="I6" s="6">
        <v>3.3607</v>
      </c>
      <c r="J6" s="6">
        <v>0.64419999999999999</v>
      </c>
      <c r="K6" s="6">
        <v>0.122</v>
      </c>
      <c r="L6" s="9">
        <v>100.495</v>
      </c>
    </row>
    <row r="7" spans="1:12" x14ac:dyDescent="0.45">
      <c r="A7" s="2" t="s">
        <v>61</v>
      </c>
      <c r="B7" s="6">
        <v>52.299700000000001</v>
      </c>
      <c r="C7" s="6">
        <v>0.75139999999999996</v>
      </c>
      <c r="D7" s="6">
        <v>17.545300000000001</v>
      </c>
      <c r="E7" s="6">
        <v>7.5789</v>
      </c>
      <c r="F7" s="6">
        <v>0.1416</v>
      </c>
      <c r="G7" s="6">
        <v>9.3619000000000003</v>
      </c>
      <c r="H7" s="6">
        <v>8.8330000000000002</v>
      </c>
      <c r="I7" s="6">
        <v>3.2559</v>
      </c>
      <c r="J7" s="6">
        <v>0.60129999999999995</v>
      </c>
      <c r="K7" s="6">
        <v>0.15459999999999999</v>
      </c>
      <c r="L7" s="9">
        <v>100.5235</v>
      </c>
    </row>
    <row r="8" spans="1:12" x14ac:dyDescent="0.45">
      <c r="A8" s="2" t="s">
        <v>60</v>
      </c>
      <c r="B8" s="6">
        <v>52.137599999999999</v>
      </c>
      <c r="C8" s="6">
        <v>0.73650000000000004</v>
      </c>
      <c r="D8" s="6">
        <v>17.531099999999999</v>
      </c>
      <c r="E8" s="6">
        <v>7.6073000000000004</v>
      </c>
      <c r="F8" s="6">
        <v>0.10680000000000001</v>
      </c>
      <c r="G8" s="6">
        <v>9.4087999999999994</v>
      </c>
      <c r="H8" s="6">
        <v>8.657</v>
      </c>
      <c r="I8" s="6">
        <v>3.4329000000000001</v>
      </c>
      <c r="J8" s="6">
        <v>0.64959999999999996</v>
      </c>
      <c r="K8" s="6">
        <v>0.155</v>
      </c>
      <c r="L8" s="9">
        <v>100.4225</v>
      </c>
    </row>
    <row r="9" spans="1:12" x14ac:dyDescent="0.45">
      <c r="A9" s="2" t="s">
        <v>59</v>
      </c>
      <c r="B9" s="6">
        <v>51.873399999999997</v>
      </c>
      <c r="C9" s="6">
        <v>0.73340000000000005</v>
      </c>
      <c r="D9" s="6">
        <v>17.560199999999998</v>
      </c>
      <c r="E9" s="6">
        <v>7.6516000000000002</v>
      </c>
      <c r="F9" s="6">
        <v>0.1321</v>
      </c>
      <c r="G9" s="6">
        <v>9.3869000000000007</v>
      </c>
      <c r="H9" s="6">
        <v>8.8552</v>
      </c>
      <c r="I9" s="6">
        <v>3.2673000000000001</v>
      </c>
      <c r="J9" s="6">
        <v>0.67589999999999995</v>
      </c>
      <c r="K9" s="6">
        <v>0.1004</v>
      </c>
      <c r="L9" s="9">
        <v>100.2364</v>
      </c>
    </row>
    <row r="10" spans="1:12" x14ac:dyDescent="0.45">
      <c r="A10" s="2" t="s">
        <v>58</v>
      </c>
      <c r="B10" s="6">
        <v>52.341999999999999</v>
      </c>
      <c r="C10" s="6">
        <v>0.77839999999999998</v>
      </c>
      <c r="D10" s="6">
        <v>17.488800000000001</v>
      </c>
      <c r="E10" s="6">
        <v>7.6459999999999999</v>
      </c>
      <c r="F10" s="6">
        <v>0.12139999999999999</v>
      </c>
      <c r="G10" s="6">
        <v>9.3546999999999993</v>
      </c>
      <c r="H10" s="6">
        <v>8.6849000000000007</v>
      </c>
      <c r="I10" s="6">
        <v>3.2614999999999998</v>
      </c>
      <c r="J10" s="6">
        <v>0.57989999999999997</v>
      </c>
      <c r="K10" s="6">
        <v>0.1091</v>
      </c>
      <c r="L10" s="9">
        <v>100.36669999999999</v>
      </c>
    </row>
    <row r="11" spans="1:12" x14ac:dyDescent="0.45">
      <c r="A11" s="2" t="s">
        <v>57</v>
      </c>
      <c r="B11" s="6">
        <v>51.756100000000004</v>
      </c>
      <c r="C11" s="6">
        <v>0.75</v>
      </c>
      <c r="D11" s="6">
        <v>17.4177</v>
      </c>
      <c r="E11" s="6">
        <v>7.6265000000000001</v>
      </c>
      <c r="F11" s="6">
        <v>0.13370000000000001</v>
      </c>
      <c r="G11" s="6">
        <v>9.0924999999999994</v>
      </c>
      <c r="H11" s="6">
        <v>8.7309000000000001</v>
      </c>
      <c r="I11" s="6">
        <v>3.2764000000000002</v>
      </c>
      <c r="J11" s="6">
        <v>0.69520000000000004</v>
      </c>
      <c r="K11" s="6">
        <v>0.1905</v>
      </c>
      <c r="L11" s="9">
        <v>99.669399999999996</v>
      </c>
    </row>
    <row r="12" spans="1:12" x14ac:dyDescent="0.45">
      <c r="A12" s="2" t="s">
        <v>56</v>
      </c>
      <c r="B12" s="6">
        <v>52.194600000000001</v>
      </c>
      <c r="C12" s="6">
        <v>0.75449999999999995</v>
      </c>
      <c r="D12" s="6">
        <v>17.609000000000002</v>
      </c>
      <c r="E12" s="6">
        <v>7.6292999999999997</v>
      </c>
      <c r="F12" s="6">
        <v>0.1386</v>
      </c>
      <c r="G12" s="6">
        <v>9.1273</v>
      </c>
      <c r="H12" s="6">
        <v>8.7750000000000004</v>
      </c>
      <c r="I12" s="6">
        <v>3.2067000000000001</v>
      </c>
      <c r="J12" s="6">
        <v>0.57020000000000004</v>
      </c>
      <c r="K12" s="6">
        <v>0.1676</v>
      </c>
      <c r="L12" s="9">
        <v>100.17270000000001</v>
      </c>
    </row>
    <row r="13" spans="1:12" x14ac:dyDescent="0.45">
      <c r="A13" s="2" t="s">
        <v>55</v>
      </c>
      <c r="B13" s="6">
        <v>52.192</v>
      </c>
      <c r="C13" s="6">
        <v>0.77200000000000002</v>
      </c>
      <c r="D13" s="6">
        <v>17.411200000000001</v>
      </c>
      <c r="E13" s="6">
        <v>7.5336999999999996</v>
      </c>
      <c r="F13" s="6">
        <v>0.1386</v>
      </c>
      <c r="G13" s="6">
        <v>9.1783999999999999</v>
      </c>
      <c r="H13" s="6">
        <v>8.8757000000000001</v>
      </c>
      <c r="I13" s="6">
        <v>3.1760999999999999</v>
      </c>
      <c r="J13" s="6">
        <v>0.63970000000000005</v>
      </c>
      <c r="K13" s="6">
        <v>0.1671</v>
      </c>
      <c r="L13" s="9">
        <v>100.08459999999999</v>
      </c>
    </row>
    <row r="14" spans="1:12" x14ac:dyDescent="0.45">
      <c r="A14" s="2" t="s">
        <v>54</v>
      </c>
      <c r="B14" s="6">
        <v>52.224400000000003</v>
      </c>
      <c r="C14" s="6">
        <v>0.76190000000000002</v>
      </c>
      <c r="D14" s="6">
        <v>17.290199999999999</v>
      </c>
      <c r="E14" s="6">
        <v>7.6242000000000001</v>
      </c>
      <c r="F14" s="6">
        <v>0.13689999999999999</v>
      </c>
      <c r="G14" s="6">
        <v>9.2508999999999997</v>
      </c>
      <c r="H14" s="6">
        <v>8.7453000000000003</v>
      </c>
      <c r="I14" s="6">
        <v>3.2143000000000002</v>
      </c>
      <c r="J14" s="6">
        <v>0.60329999999999995</v>
      </c>
      <c r="K14" s="6">
        <v>0.1244</v>
      </c>
      <c r="L14" s="9">
        <v>99.975899999999996</v>
      </c>
    </row>
    <row r="15" spans="1:12" x14ac:dyDescent="0.45">
      <c r="A15" s="2" t="s">
        <v>53</v>
      </c>
      <c r="B15" s="6">
        <v>52.569099999999999</v>
      </c>
      <c r="C15" s="6">
        <v>0.7399</v>
      </c>
      <c r="D15" s="6">
        <v>17.493600000000001</v>
      </c>
      <c r="E15" s="6">
        <v>7.5621999999999998</v>
      </c>
      <c r="F15" s="6">
        <v>0.16500000000000001</v>
      </c>
      <c r="G15" s="6">
        <v>9.2928999999999995</v>
      </c>
      <c r="H15" s="6">
        <v>8.8063000000000002</v>
      </c>
      <c r="I15" s="6">
        <v>3.4727999999999999</v>
      </c>
      <c r="J15" s="6">
        <v>0.62590000000000001</v>
      </c>
      <c r="K15" s="6">
        <v>0.1138</v>
      </c>
      <c r="L15" s="9">
        <v>100.84139999999999</v>
      </c>
    </row>
    <row r="16" spans="1:12" x14ac:dyDescent="0.45">
      <c r="A16" s="2" t="s">
        <v>52</v>
      </c>
      <c r="B16" s="6">
        <v>52.014200000000002</v>
      </c>
      <c r="C16" s="6">
        <v>0.76080000000000003</v>
      </c>
      <c r="D16" s="6">
        <v>17.386500000000002</v>
      </c>
      <c r="E16" s="6">
        <v>7.5567000000000002</v>
      </c>
      <c r="F16" s="6">
        <v>0.1255</v>
      </c>
      <c r="G16" s="6">
        <v>9.3604000000000003</v>
      </c>
      <c r="H16" s="6">
        <v>8.7105999999999995</v>
      </c>
      <c r="I16" s="6">
        <v>3.1661999999999999</v>
      </c>
      <c r="J16" s="6">
        <v>0.58740000000000003</v>
      </c>
      <c r="K16" s="6">
        <v>0.1754</v>
      </c>
      <c r="L16" s="9">
        <v>99.843800000000002</v>
      </c>
    </row>
    <row r="17" spans="1:12" x14ac:dyDescent="0.45">
      <c r="A17" s="2" t="s">
        <v>51</v>
      </c>
      <c r="B17" s="6">
        <v>52.372</v>
      </c>
      <c r="C17" s="6">
        <v>0.77</v>
      </c>
      <c r="D17" s="6">
        <v>17.579499999999999</v>
      </c>
      <c r="E17" s="6">
        <v>7.5820999999999996</v>
      </c>
      <c r="F17" s="6">
        <v>0.1014</v>
      </c>
      <c r="G17" s="6">
        <v>9.3262</v>
      </c>
      <c r="H17" s="6">
        <v>8.7561</v>
      </c>
      <c r="I17" s="6">
        <v>3.3906000000000001</v>
      </c>
      <c r="J17" s="6">
        <v>0.63460000000000005</v>
      </c>
      <c r="K17" s="6">
        <v>0.1358</v>
      </c>
      <c r="L17" s="9">
        <v>100.6482</v>
      </c>
    </row>
    <row r="18" spans="1:12" x14ac:dyDescent="0.45">
      <c r="A18" s="2" t="s">
        <v>50</v>
      </c>
      <c r="B18" s="6">
        <v>51.887099999999997</v>
      </c>
      <c r="C18" s="6">
        <v>0.75109999999999999</v>
      </c>
      <c r="D18" s="6">
        <v>17.675899999999999</v>
      </c>
      <c r="E18" s="6">
        <v>7.5392000000000001</v>
      </c>
      <c r="F18" s="6">
        <v>0.14219999999999999</v>
      </c>
      <c r="G18" s="6">
        <v>9.4725999999999999</v>
      </c>
      <c r="H18" s="6">
        <v>8.8223000000000003</v>
      </c>
      <c r="I18" s="6">
        <v>3.3662000000000001</v>
      </c>
      <c r="J18" s="6">
        <v>0.58799999999999997</v>
      </c>
      <c r="K18" s="6">
        <v>0.1404</v>
      </c>
      <c r="L18" s="9">
        <v>100.38500000000001</v>
      </c>
    </row>
    <row r="19" spans="1:12" x14ac:dyDescent="0.45">
      <c r="A19" s="2" t="s">
        <v>49</v>
      </c>
      <c r="B19" s="6">
        <v>52.431699999999999</v>
      </c>
      <c r="C19" s="6">
        <v>0.77049999999999996</v>
      </c>
      <c r="D19" s="6">
        <v>17.6191</v>
      </c>
      <c r="E19" s="6">
        <v>7.5415000000000001</v>
      </c>
      <c r="F19" s="6">
        <v>0.14710000000000001</v>
      </c>
      <c r="G19" s="6">
        <v>9.3556000000000008</v>
      </c>
      <c r="H19" s="6">
        <v>8.8689999999999998</v>
      </c>
      <c r="I19" s="6">
        <v>3.3613</v>
      </c>
      <c r="J19" s="6">
        <v>0.62350000000000005</v>
      </c>
      <c r="K19" s="6">
        <v>7.5700000000000003E-2</v>
      </c>
      <c r="L19" s="9">
        <v>100.7948</v>
      </c>
    </row>
    <row r="20" spans="1:12" x14ac:dyDescent="0.45">
      <c r="A20" s="2" t="s">
        <v>48</v>
      </c>
      <c r="B20" s="6">
        <v>52.225999999999999</v>
      </c>
      <c r="C20" s="6">
        <v>0.75270000000000004</v>
      </c>
      <c r="D20" s="6">
        <v>17.941400000000002</v>
      </c>
      <c r="E20" s="6">
        <v>7.5521000000000003</v>
      </c>
      <c r="F20" s="6">
        <v>0.13420000000000001</v>
      </c>
      <c r="G20" s="6">
        <v>9.4406999999999996</v>
      </c>
      <c r="H20" s="6">
        <v>8.7215000000000007</v>
      </c>
      <c r="I20" s="6">
        <v>3.4455</v>
      </c>
      <c r="J20" s="6">
        <v>0.59689999999999999</v>
      </c>
      <c r="K20" s="6">
        <v>0.1938</v>
      </c>
      <c r="L20" s="9">
        <v>101.0047</v>
      </c>
    </row>
    <row r="21" spans="1:12" x14ac:dyDescent="0.45">
      <c r="A21" s="2" t="s">
        <v>47</v>
      </c>
      <c r="B21" s="6">
        <v>52.198399999999999</v>
      </c>
      <c r="C21" s="6">
        <v>0.7752</v>
      </c>
      <c r="D21" s="6">
        <v>17.779599999999999</v>
      </c>
      <c r="E21" s="6">
        <v>7.5785999999999998</v>
      </c>
      <c r="F21" s="6">
        <v>0.13769999999999999</v>
      </c>
      <c r="G21" s="6">
        <v>9.3582999999999998</v>
      </c>
      <c r="H21" s="6">
        <v>8.7548999999999992</v>
      </c>
      <c r="I21" s="6">
        <v>3.294</v>
      </c>
      <c r="J21" s="6">
        <v>0.65449999999999997</v>
      </c>
      <c r="K21" s="6">
        <v>0.14779999999999999</v>
      </c>
      <c r="L21" s="9">
        <v>100.679</v>
      </c>
    </row>
    <row r="22" spans="1:12" x14ac:dyDescent="0.45">
      <c r="A22" s="2" t="s">
        <v>46</v>
      </c>
      <c r="B22" s="6">
        <v>52.3322</v>
      </c>
      <c r="C22" s="6">
        <v>0.75680000000000003</v>
      </c>
      <c r="D22" s="6">
        <v>17.617000000000001</v>
      </c>
      <c r="E22" s="6">
        <v>7.5610999999999997</v>
      </c>
      <c r="F22" s="6">
        <v>0.1245</v>
      </c>
      <c r="G22" s="6">
        <v>9.4865999999999993</v>
      </c>
      <c r="H22" s="6">
        <v>8.7258999999999993</v>
      </c>
      <c r="I22" s="6">
        <v>3.3163999999999998</v>
      </c>
      <c r="J22" s="6">
        <v>0.63109999999999999</v>
      </c>
      <c r="K22" s="6">
        <v>0.13300000000000001</v>
      </c>
      <c r="L22" s="9">
        <v>100.68470000000001</v>
      </c>
    </row>
    <row r="23" spans="1:12" x14ac:dyDescent="0.45">
      <c r="A23" s="2" t="s">
        <v>45</v>
      </c>
      <c r="B23" s="6">
        <v>52.245699999999999</v>
      </c>
      <c r="C23" s="6">
        <v>0.76339999999999997</v>
      </c>
      <c r="D23" s="6">
        <v>17.6478</v>
      </c>
      <c r="E23" s="6">
        <v>7.5468999999999999</v>
      </c>
      <c r="F23" s="6">
        <v>0.14149999999999999</v>
      </c>
      <c r="G23" s="6">
        <v>9.0822000000000003</v>
      </c>
      <c r="H23" s="6">
        <v>8.7600999999999996</v>
      </c>
      <c r="I23" s="6">
        <v>3.3856000000000002</v>
      </c>
      <c r="J23" s="6">
        <v>0.61270000000000002</v>
      </c>
      <c r="K23" s="6">
        <v>0.129</v>
      </c>
      <c r="L23" s="9">
        <v>100.315</v>
      </c>
    </row>
    <row r="24" spans="1:12" x14ac:dyDescent="0.45">
      <c r="A24" s="2" t="s">
        <v>44</v>
      </c>
      <c r="B24" s="6">
        <v>52.529499999999999</v>
      </c>
      <c r="C24" s="6">
        <v>0.77280000000000004</v>
      </c>
      <c r="D24" s="6">
        <v>17.5017</v>
      </c>
      <c r="E24" s="6">
        <v>7.5522</v>
      </c>
      <c r="F24" s="6">
        <v>0.1326</v>
      </c>
      <c r="G24" s="6">
        <v>9.4870000000000001</v>
      </c>
      <c r="H24" s="6">
        <v>8.7477999999999998</v>
      </c>
      <c r="I24" s="6">
        <v>3.3788</v>
      </c>
      <c r="J24" s="6">
        <v>0.66200000000000003</v>
      </c>
      <c r="K24" s="6">
        <v>8.7499999999999994E-2</v>
      </c>
      <c r="L24" s="9">
        <v>100.8519</v>
      </c>
    </row>
    <row r="25" spans="1:12" x14ac:dyDescent="0.45">
      <c r="A25" s="2" t="s">
        <v>43</v>
      </c>
      <c r="B25" s="6">
        <v>52.414999999999999</v>
      </c>
      <c r="C25" s="6">
        <v>0.77780000000000005</v>
      </c>
      <c r="D25" s="6">
        <v>17.591999999999999</v>
      </c>
      <c r="E25" s="6">
        <v>7.5495000000000001</v>
      </c>
      <c r="F25" s="6">
        <v>0.15720000000000001</v>
      </c>
      <c r="G25" s="6">
        <v>9.3211999999999993</v>
      </c>
      <c r="H25" s="6">
        <v>8.8381000000000007</v>
      </c>
      <c r="I25" s="6">
        <v>3.3003</v>
      </c>
      <c r="J25" s="6">
        <v>0.62760000000000005</v>
      </c>
      <c r="K25" s="6">
        <v>9.8799999999999999E-2</v>
      </c>
      <c r="L25" s="9">
        <v>100.67749999999999</v>
      </c>
    </row>
    <row r="27" spans="1:12" x14ac:dyDescent="0.45">
      <c r="A27" s="2" t="s">
        <v>233</v>
      </c>
      <c r="B27" s="13">
        <f t="shared" ref="B27:K27" si="0">AVERAGE(B2:B25)</f>
        <v>52.208262500000011</v>
      </c>
      <c r="C27" s="13">
        <f t="shared" si="0"/>
        <v>0.75961666666666661</v>
      </c>
      <c r="D27" s="13">
        <f t="shared" si="0"/>
        <v>17.543416666666669</v>
      </c>
      <c r="E27" s="13">
        <f t="shared" si="0"/>
        <v>7.5801083333333326</v>
      </c>
      <c r="F27" s="13">
        <f t="shared" si="0"/>
        <v>0.13240416666666668</v>
      </c>
      <c r="G27" s="13">
        <f t="shared" si="0"/>
        <v>9.319725</v>
      </c>
      <c r="H27" s="13">
        <f t="shared" si="0"/>
        <v>8.7743249999999993</v>
      </c>
      <c r="I27" s="13">
        <f t="shared" si="0"/>
        <v>3.3134874999999995</v>
      </c>
      <c r="J27" s="13">
        <f t="shared" si="0"/>
        <v>0.62109166666666671</v>
      </c>
      <c r="K27" s="13">
        <f t="shared" si="0"/>
        <v>0.13140416666666666</v>
      </c>
      <c r="L27" s="13">
        <f t="shared" ref="L27" si="1">AVERAGE(L2:L25)</f>
        <v>100.38381666666668</v>
      </c>
    </row>
    <row r="28" spans="1:12" x14ac:dyDescent="0.45">
      <c r="A28" s="2" t="s">
        <v>231</v>
      </c>
      <c r="B28" s="13">
        <f t="shared" ref="B28:K28" si="2">STDEV(B2:B25)</f>
        <v>0.20778145670391257</v>
      </c>
      <c r="C28" s="13">
        <f t="shared" si="2"/>
        <v>1.3542418596737998E-2</v>
      </c>
      <c r="D28" s="13">
        <f t="shared" si="2"/>
        <v>0.19108990978905302</v>
      </c>
      <c r="E28" s="13">
        <f t="shared" si="2"/>
        <v>3.7010279613932245E-2</v>
      </c>
      <c r="F28" s="13">
        <f t="shared" si="2"/>
        <v>1.5053541520812841E-2</v>
      </c>
      <c r="G28" s="13">
        <f t="shared" si="2"/>
        <v>0.13106047807422139</v>
      </c>
      <c r="H28" s="13">
        <f t="shared" si="2"/>
        <v>6.0950031208751865E-2</v>
      </c>
      <c r="I28" s="13">
        <f t="shared" si="2"/>
        <v>8.5935412109024209E-2</v>
      </c>
      <c r="J28" s="13">
        <f t="shared" si="2"/>
        <v>3.5108390136419164E-2</v>
      </c>
      <c r="K28" s="13">
        <f t="shared" si="2"/>
        <v>3.2152469364449876E-2</v>
      </c>
      <c r="L28" s="13">
        <f t="shared" ref="L28" si="3">STDEV(L2:L25)</f>
        <v>0.36150850692578473</v>
      </c>
    </row>
    <row r="30" spans="1:12" s="2" customFormat="1" x14ac:dyDescent="0.45">
      <c r="A30" s="2" t="s">
        <v>234</v>
      </c>
      <c r="B30" s="13">
        <f t="shared" ref="B30:K30" si="4">B27/$L27*100</f>
        <v>52.00864465371162</v>
      </c>
      <c r="C30" s="13">
        <f t="shared" si="4"/>
        <v>0.75671227882183512</v>
      </c>
      <c r="D30" s="13">
        <f t="shared" si="4"/>
        <v>17.476339562701757</v>
      </c>
      <c r="E30" s="13">
        <f t="shared" si="4"/>
        <v>7.5511258537855275</v>
      </c>
      <c r="F30" s="13">
        <f t="shared" si="4"/>
        <v>0.13189792046493551</v>
      </c>
      <c r="G30" s="13">
        <f t="shared" si="4"/>
        <v>9.2840911109675872</v>
      </c>
      <c r="H30" s="13">
        <f t="shared" si="4"/>
        <v>8.740776443214866</v>
      </c>
      <c r="I30" s="13">
        <f t="shared" si="4"/>
        <v>3.3008184088105823</v>
      </c>
      <c r="J30" s="13">
        <f t="shared" si="4"/>
        <v>0.61871692797760058</v>
      </c>
      <c r="K30" s="13">
        <f t="shared" si="4"/>
        <v>0.13090174395640464</v>
      </c>
      <c r="L30" s="13">
        <f>SUM(B30:K30)</f>
        <v>100.00002490441271</v>
      </c>
    </row>
    <row r="31" spans="1:12" s="2" customFormat="1" x14ac:dyDescent="0.45">
      <c r="A31" s="2" t="s">
        <v>235</v>
      </c>
      <c r="B31" s="13">
        <f t="shared" ref="B31:K31" si="5">B28/$L27*100</f>
        <v>0.2069870060767556</v>
      </c>
      <c r="C31" s="13">
        <f t="shared" si="5"/>
        <v>1.3490639274761582E-2</v>
      </c>
      <c r="D31" s="13">
        <f t="shared" si="5"/>
        <v>0.19035927914913209</v>
      </c>
      <c r="E31" s="13">
        <f t="shared" si="5"/>
        <v>3.6868771125557163E-2</v>
      </c>
      <c r="F31" s="13">
        <f t="shared" si="5"/>
        <v>1.4995984433227375E-2</v>
      </c>
      <c r="G31" s="13">
        <f t="shared" si="5"/>
        <v>0.13055936945436064</v>
      </c>
      <c r="H31" s="13">
        <f t="shared" si="5"/>
        <v>6.0716989284380192E-2</v>
      </c>
      <c r="I31" s="13">
        <f t="shared" si="5"/>
        <v>8.5606838793926637E-2</v>
      </c>
      <c r="J31" s="13">
        <f t="shared" si="5"/>
        <v>3.4974153506236644E-2</v>
      </c>
      <c r="K31" s="13">
        <f t="shared" si="5"/>
        <v>3.2029534672122488E-2</v>
      </c>
      <c r="L31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5"/>
  <sheetViews>
    <sheetView workbookViewId="0">
      <selection activeCell="A34" sqref="A34:XFD35"/>
    </sheetView>
  </sheetViews>
  <sheetFormatPr defaultColWidth="10.69921875" defaultRowHeight="15" x14ac:dyDescent="0.45"/>
  <cols>
    <col min="1" max="1" width="28" style="2" bestFit="1" customWidth="1"/>
    <col min="2" max="16384" width="10.69921875" style="2"/>
  </cols>
  <sheetData>
    <row r="1" spans="1:12" x14ac:dyDescent="0.45">
      <c r="A1" s="2" t="s">
        <v>42</v>
      </c>
      <c r="B1" s="2" t="s">
        <v>38</v>
      </c>
      <c r="C1" s="2" t="s">
        <v>34</v>
      </c>
      <c r="D1" s="2" t="s">
        <v>39</v>
      </c>
      <c r="E1" s="2" t="s">
        <v>32</v>
      </c>
      <c r="F1" s="2" t="s">
        <v>33</v>
      </c>
      <c r="G1" s="2" t="s">
        <v>40</v>
      </c>
      <c r="H1" s="2" t="s">
        <v>35</v>
      </c>
      <c r="I1" s="2" t="s">
        <v>41</v>
      </c>
      <c r="J1" s="2" t="s">
        <v>36</v>
      </c>
      <c r="K1" s="2" t="s">
        <v>37</v>
      </c>
      <c r="L1" s="2" t="s">
        <v>31</v>
      </c>
    </row>
    <row r="2" spans="1:12" ht="15.7" x14ac:dyDescent="0.45">
      <c r="A2" s="2" t="s">
        <v>94</v>
      </c>
      <c r="B2" s="4">
        <v>52.614800000000002</v>
      </c>
      <c r="C2" s="4">
        <v>0.7863</v>
      </c>
      <c r="D2" s="4">
        <v>17.732500000000002</v>
      </c>
      <c r="E2" s="4">
        <v>7.4424000000000001</v>
      </c>
      <c r="F2" s="4">
        <v>0.1208</v>
      </c>
      <c r="G2" s="4">
        <v>9.1919000000000004</v>
      </c>
      <c r="H2" s="4">
        <v>8.8202999999999996</v>
      </c>
      <c r="I2" s="4">
        <v>3.3512</v>
      </c>
      <c r="J2" s="4">
        <v>0.64629999999999999</v>
      </c>
      <c r="K2" s="4">
        <v>0.10059999999999999</v>
      </c>
      <c r="L2" s="21">
        <v>100.807</v>
      </c>
    </row>
    <row r="3" spans="1:12" ht="15.7" x14ac:dyDescent="0.45">
      <c r="A3" s="2" t="s">
        <v>93</v>
      </c>
      <c r="B3" s="4">
        <v>52.757100000000001</v>
      </c>
      <c r="C3" s="4">
        <v>0.748</v>
      </c>
      <c r="D3" s="4">
        <v>17.909099999999999</v>
      </c>
      <c r="E3" s="4">
        <v>7.3956</v>
      </c>
      <c r="F3" s="4">
        <v>0.125</v>
      </c>
      <c r="G3" s="4">
        <v>8.8483999999999998</v>
      </c>
      <c r="H3" s="4">
        <v>8.7872000000000003</v>
      </c>
      <c r="I3" s="4">
        <v>3.4554999999999998</v>
      </c>
      <c r="J3" s="4">
        <v>0.61760000000000004</v>
      </c>
      <c r="K3" s="4">
        <v>0.15060000000000001</v>
      </c>
      <c r="L3" s="21">
        <v>100.7941</v>
      </c>
    </row>
    <row r="4" spans="1:12" ht="15.7" x14ac:dyDescent="0.45">
      <c r="A4" s="2" t="s">
        <v>92</v>
      </c>
      <c r="B4" s="4">
        <v>52.565199999999997</v>
      </c>
      <c r="C4" s="4">
        <v>0.76480000000000004</v>
      </c>
      <c r="D4" s="4">
        <v>17.6982</v>
      </c>
      <c r="E4" s="4">
        <v>7.4577</v>
      </c>
      <c r="F4" s="4">
        <v>0.1416</v>
      </c>
      <c r="G4" s="4">
        <v>8.8109000000000002</v>
      </c>
      <c r="H4" s="4">
        <v>8.8265999999999991</v>
      </c>
      <c r="I4" s="4">
        <v>3.4104999999999999</v>
      </c>
      <c r="J4" s="4">
        <v>0.63129999999999997</v>
      </c>
      <c r="K4" s="4">
        <v>0.13170000000000001</v>
      </c>
      <c r="L4" s="21">
        <v>100.4385</v>
      </c>
    </row>
    <row r="5" spans="1:12" ht="15.7" x14ac:dyDescent="0.45">
      <c r="A5" s="2" t="s">
        <v>91</v>
      </c>
      <c r="B5" s="4">
        <v>52.261299999999999</v>
      </c>
      <c r="C5" s="4">
        <v>0.78439999999999999</v>
      </c>
      <c r="D5" s="4">
        <v>17.2758</v>
      </c>
      <c r="E5" s="4">
        <v>7.4787999999999997</v>
      </c>
      <c r="F5" s="4">
        <v>0.1341</v>
      </c>
      <c r="G5" s="4">
        <v>8.7718000000000007</v>
      </c>
      <c r="H5" s="4">
        <v>8.8552</v>
      </c>
      <c r="I5" s="4">
        <v>3.2532000000000001</v>
      </c>
      <c r="J5" s="4">
        <v>0.64059999999999995</v>
      </c>
      <c r="K5" s="4">
        <v>8.5999999999999993E-2</v>
      </c>
      <c r="L5" s="21">
        <v>99.541300000000007</v>
      </c>
    </row>
    <row r="6" spans="1:12" ht="15.7" x14ac:dyDescent="0.45">
      <c r="A6" s="2" t="s">
        <v>90</v>
      </c>
      <c r="B6" s="4">
        <v>52.735399999999998</v>
      </c>
      <c r="C6" s="4">
        <v>0.75949999999999995</v>
      </c>
      <c r="D6" s="4">
        <v>17.612300000000001</v>
      </c>
      <c r="E6" s="4">
        <v>7.6135999999999999</v>
      </c>
      <c r="F6" s="4">
        <v>0.1489</v>
      </c>
      <c r="G6" s="4">
        <v>8.6120999999999999</v>
      </c>
      <c r="H6" s="4">
        <v>8.7466000000000008</v>
      </c>
      <c r="I6" s="4">
        <v>3.3363</v>
      </c>
      <c r="J6" s="4">
        <v>0.66020000000000001</v>
      </c>
      <c r="K6" s="4">
        <v>0.20039999999999999</v>
      </c>
      <c r="L6" s="21">
        <v>100.42529999999999</v>
      </c>
    </row>
    <row r="7" spans="1:12" ht="15.7" x14ac:dyDescent="0.45">
      <c r="A7" s="2" t="s">
        <v>89</v>
      </c>
      <c r="B7" s="4">
        <v>52.548400000000001</v>
      </c>
      <c r="C7" s="4">
        <v>0.7288</v>
      </c>
      <c r="D7" s="4">
        <v>17.764600000000002</v>
      </c>
      <c r="E7" s="4">
        <v>7.3693</v>
      </c>
      <c r="F7" s="4">
        <v>0.13550000000000001</v>
      </c>
      <c r="G7" s="4">
        <v>8.0594000000000001</v>
      </c>
      <c r="H7" s="4">
        <v>8.6586999999999996</v>
      </c>
      <c r="I7" s="4">
        <v>3.4481999999999999</v>
      </c>
      <c r="J7" s="4">
        <v>0.70340000000000003</v>
      </c>
      <c r="K7" s="4">
        <v>5.1499999999999997E-2</v>
      </c>
      <c r="L7" s="21">
        <v>99.4679</v>
      </c>
    </row>
    <row r="8" spans="1:12" ht="15.7" x14ac:dyDescent="0.45">
      <c r="A8" s="2" t="s">
        <v>88</v>
      </c>
      <c r="B8" s="4">
        <v>52.191800000000001</v>
      </c>
      <c r="C8" s="4">
        <v>0.77910000000000001</v>
      </c>
      <c r="D8" s="4">
        <v>17.371500000000001</v>
      </c>
      <c r="E8" s="4">
        <v>7.5757000000000003</v>
      </c>
      <c r="F8" s="4">
        <v>0.1207</v>
      </c>
      <c r="G8" s="4">
        <v>9.0327000000000002</v>
      </c>
      <c r="H8" s="4">
        <v>8.7379999999999995</v>
      </c>
      <c r="I8" s="4">
        <v>3.2214999999999998</v>
      </c>
      <c r="J8" s="4">
        <v>0.59889999999999999</v>
      </c>
      <c r="K8" s="4">
        <v>0.1434</v>
      </c>
      <c r="L8" s="21">
        <v>99.773499999999999</v>
      </c>
    </row>
    <row r="9" spans="1:12" ht="15.7" x14ac:dyDescent="0.45">
      <c r="A9" s="2" t="s">
        <v>87</v>
      </c>
      <c r="B9" s="4">
        <v>52.382399999999997</v>
      </c>
      <c r="C9" s="4">
        <v>0.75980000000000003</v>
      </c>
      <c r="D9" s="4">
        <v>17.614000000000001</v>
      </c>
      <c r="E9" s="4">
        <v>7.6474000000000002</v>
      </c>
      <c r="F9" s="4">
        <v>0.1173</v>
      </c>
      <c r="G9" s="4">
        <v>9.4421999999999997</v>
      </c>
      <c r="H9" s="4">
        <v>8.7932000000000006</v>
      </c>
      <c r="I9" s="4">
        <v>3.2664</v>
      </c>
      <c r="J9" s="4">
        <v>0.63859999999999995</v>
      </c>
      <c r="K9" s="4">
        <v>0.15559999999999999</v>
      </c>
      <c r="L9" s="21">
        <v>100.8168</v>
      </c>
    </row>
    <row r="10" spans="1:12" ht="15.7" x14ac:dyDescent="0.45">
      <c r="A10" s="2" t="s">
        <v>86</v>
      </c>
      <c r="B10" s="4">
        <v>52.8095</v>
      </c>
      <c r="C10" s="4">
        <v>0.75800000000000001</v>
      </c>
      <c r="D10" s="4">
        <v>17.603000000000002</v>
      </c>
      <c r="E10" s="4">
        <v>7.5149999999999997</v>
      </c>
      <c r="F10" s="4">
        <v>0.1115</v>
      </c>
      <c r="G10" s="4">
        <v>9.1632999999999996</v>
      </c>
      <c r="H10" s="4">
        <v>8.6719000000000008</v>
      </c>
      <c r="I10" s="4">
        <v>3.2797000000000001</v>
      </c>
      <c r="J10" s="4">
        <v>0.65849999999999997</v>
      </c>
      <c r="K10" s="4">
        <v>0.18640000000000001</v>
      </c>
      <c r="L10" s="21">
        <v>100.7568</v>
      </c>
    </row>
    <row r="11" spans="1:12" ht="15.7" x14ac:dyDescent="0.45">
      <c r="A11" s="2" t="s">
        <v>85</v>
      </c>
      <c r="B11" s="4">
        <v>52.349800000000002</v>
      </c>
      <c r="C11" s="4">
        <v>0.76319999999999999</v>
      </c>
      <c r="D11" s="4">
        <v>17.483000000000001</v>
      </c>
      <c r="E11" s="4">
        <v>7.4512</v>
      </c>
      <c r="F11" s="4">
        <v>0.13389999999999999</v>
      </c>
      <c r="G11" s="4">
        <v>9.0465999999999998</v>
      </c>
      <c r="H11" s="4">
        <v>8.8271999999999995</v>
      </c>
      <c r="I11" s="4">
        <v>3.4003999999999999</v>
      </c>
      <c r="J11" s="4">
        <v>0.63329999999999997</v>
      </c>
      <c r="K11" s="4">
        <v>0.14499999999999999</v>
      </c>
      <c r="L11" s="21">
        <v>100.23350000000001</v>
      </c>
    </row>
    <row r="12" spans="1:12" ht="15.7" x14ac:dyDescent="0.45">
      <c r="A12" s="2" t="s">
        <v>84</v>
      </c>
      <c r="B12" s="4">
        <v>52.7727</v>
      </c>
      <c r="C12" s="4">
        <v>0.76280000000000003</v>
      </c>
      <c r="D12" s="4">
        <v>17.6844</v>
      </c>
      <c r="E12" s="4">
        <v>7.3745000000000003</v>
      </c>
      <c r="F12" s="4">
        <v>0.14019999999999999</v>
      </c>
      <c r="G12" s="4">
        <v>8.9045000000000005</v>
      </c>
      <c r="H12" s="4">
        <v>8.7423999999999999</v>
      </c>
      <c r="I12" s="4">
        <v>3.3992</v>
      </c>
      <c r="J12" s="4">
        <v>0.66149999999999998</v>
      </c>
      <c r="K12" s="4">
        <v>6.5699999999999995E-2</v>
      </c>
      <c r="L12" s="21">
        <v>100.50790000000001</v>
      </c>
    </row>
    <row r="13" spans="1:12" ht="15.7" x14ac:dyDescent="0.45">
      <c r="A13" s="2" t="s">
        <v>83</v>
      </c>
      <c r="B13" s="4">
        <v>52.472099999999998</v>
      </c>
      <c r="C13" s="4">
        <v>0.75519999999999998</v>
      </c>
      <c r="D13" s="4">
        <v>17.6477</v>
      </c>
      <c r="E13" s="4">
        <v>7.5507999999999997</v>
      </c>
      <c r="F13" s="4">
        <v>0.12470000000000001</v>
      </c>
      <c r="G13" s="4">
        <v>9.1026000000000007</v>
      </c>
      <c r="H13" s="4">
        <v>8.8269000000000002</v>
      </c>
      <c r="I13" s="4">
        <v>3.2930999999999999</v>
      </c>
      <c r="J13" s="4">
        <v>0.60319999999999996</v>
      </c>
      <c r="K13" s="4">
        <v>5.62E-2</v>
      </c>
      <c r="L13" s="21">
        <v>100.43259999999999</v>
      </c>
    </row>
    <row r="14" spans="1:12" ht="15.7" x14ac:dyDescent="0.45">
      <c r="A14" s="2" t="s">
        <v>82</v>
      </c>
      <c r="B14" s="4">
        <v>52.397300000000001</v>
      </c>
      <c r="C14" s="4">
        <v>0.74550000000000005</v>
      </c>
      <c r="D14" s="4">
        <v>17.400099999999998</v>
      </c>
      <c r="E14" s="4">
        <v>7.4657999999999998</v>
      </c>
      <c r="F14" s="4">
        <v>0.14419999999999999</v>
      </c>
      <c r="G14" s="4">
        <v>9.2296999999999993</v>
      </c>
      <c r="H14" s="4">
        <v>8.7571999999999992</v>
      </c>
      <c r="I14" s="4">
        <v>3.3696000000000002</v>
      </c>
      <c r="J14" s="4">
        <v>0.64410000000000001</v>
      </c>
      <c r="K14" s="4">
        <v>0.15090000000000001</v>
      </c>
      <c r="L14" s="21">
        <v>100.3043</v>
      </c>
    </row>
    <row r="15" spans="1:12" ht="15.7" x14ac:dyDescent="0.45">
      <c r="A15" s="2" t="s">
        <v>81</v>
      </c>
      <c r="B15" s="4">
        <v>52.8568</v>
      </c>
      <c r="C15" s="4">
        <v>0.7621</v>
      </c>
      <c r="D15" s="4">
        <v>17.733699999999999</v>
      </c>
      <c r="E15" s="4">
        <v>7.4846000000000004</v>
      </c>
      <c r="F15" s="4">
        <v>0.11550000000000001</v>
      </c>
      <c r="G15" s="4">
        <v>8.8955000000000002</v>
      </c>
      <c r="H15" s="4">
        <v>8.7805999999999997</v>
      </c>
      <c r="I15" s="4">
        <v>3.3780999999999999</v>
      </c>
      <c r="J15" s="4">
        <v>0.61860000000000004</v>
      </c>
      <c r="K15" s="4">
        <v>0.15379999999999999</v>
      </c>
      <c r="L15" s="21">
        <v>100.7791</v>
      </c>
    </row>
    <row r="16" spans="1:12" ht="15.7" x14ac:dyDescent="0.45">
      <c r="A16" s="2" t="s">
        <v>80</v>
      </c>
      <c r="B16" s="4">
        <v>52.571399999999997</v>
      </c>
      <c r="C16" s="4">
        <v>0.77400000000000002</v>
      </c>
      <c r="D16" s="4">
        <v>17.691500000000001</v>
      </c>
      <c r="E16" s="4">
        <v>7.6426999999999996</v>
      </c>
      <c r="F16" s="4">
        <v>0.1321</v>
      </c>
      <c r="G16" s="4">
        <v>9.0795999999999992</v>
      </c>
      <c r="H16" s="4">
        <v>8.7497000000000007</v>
      </c>
      <c r="I16" s="4">
        <v>3.4319999999999999</v>
      </c>
      <c r="J16" s="4">
        <v>0.63019999999999998</v>
      </c>
      <c r="K16" s="4">
        <v>0.15640000000000001</v>
      </c>
      <c r="L16" s="21">
        <v>100.8596</v>
      </c>
    </row>
    <row r="17" spans="1:12" ht="15.7" x14ac:dyDescent="0.45">
      <c r="A17" s="2" t="s">
        <v>79</v>
      </c>
      <c r="B17" s="4">
        <v>52.8917</v>
      </c>
      <c r="C17" s="4">
        <v>0.75839999999999996</v>
      </c>
      <c r="D17" s="4">
        <v>17.6647</v>
      </c>
      <c r="E17" s="4">
        <v>7.4893000000000001</v>
      </c>
      <c r="F17" s="4">
        <v>0.12970000000000001</v>
      </c>
      <c r="G17" s="4">
        <v>9.1800999999999995</v>
      </c>
      <c r="H17" s="4">
        <v>8.6021000000000001</v>
      </c>
      <c r="I17" s="4">
        <v>3.4765999999999999</v>
      </c>
      <c r="J17" s="4">
        <v>0.65959999999999996</v>
      </c>
      <c r="K17" s="4">
        <v>3.8199999999999998E-2</v>
      </c>
      <c r="L17" s="21">
        <v>100.89019999999999</v>
      </c>
    </row>
    <row r="18" spans="1:12" ht="15.7" x14ac:dyDescent="0.45">
      <c r="A18" s="2" t="s">
        <v>78</v>
      </c>
      <c r="B18" s="4">
        <v>52.761200000000002</v>
      </c>
      <c r="C18" s="4">
        <v>0.75600000000000001</v>
      </c>
      <c r="D18" s="4">
        <v>17.6615</v>
      </c>
      <c r="E18" s="4">
        <v>7.5864000000000003</v>
      </c>
      <c r="F18" s="4">
        <v>0.11849999999999999</v>
      </c>
      <c r="G18" s="4">
        <v>9.0618999999999996</v>
      </c>
      <c r="H18" s="4">
        <v>8.6616</v>
      </c>
      <c r="I18" s="4">
        <v>3.2637</v>
      </c>
      <c r="J18" s="4">
        <v>0.63460000000000005</v>
      </c>
      <c r="K18" s="4">
        <v>0.1176</v>
      </c>
      <c r="L18" s="21">
        <v>100.62309999999999</v>
      </c>
    </row>
    <row r="19" spans="1:12" ht="15.7" x14ac:dyDescent="0.45">
      <c r="A19" s="2" t="s">
        <v>77</v>
      </c>
      <c r="B19" s="4">
        <v>52.057200000000002</v>
      </c>
      <c r="C19" s="4">
        <v>0.76839999999999997</v>
      </c>
      <c r="D19" s="4">
        <v>17.395299999999999</v>
      </c>
      <c r="E19" s="4">
        <v>7.5557999999999996</v>
      </c>
      <c r="F19" s="4">
        <v>0.1361</v>
      </c>
      <c r="G19" s="4">
        <v>9.1682000000000006</v>
      </c>
      <c r="H19" s="4">
        <v>8.7812999999999999</v>
      </c>
      <c r="I19" s="4">
        <v>3.2366999999999999</v>
      </c>
      <c r="J19" s="4">
        <v>0.63519999999999999</v>
      </c>
      <c r="K19" s="4">
        <v>8.3699999999999997E-2</v>
      </c>
      <c r="L19" s="21">
        <v>99.817899999999995</v>
      </c>
    </row>
    <row r="20" spans="1:12" ht="15.7" x14ac:dyDescent="0.45">
      <c r="A20" s="2" t="s">
        <v>76</v>
      </c>
      <c r="B20" s="4">
        <v>52.177799999999998</v>
      </c>
      <c r="C20" s="4">
        <v>0.77039999999999997</v>
      </c>
      <c r="D20" s="4">
        <v>17.593</v>
      </c>
      <c r="E20" s="4">
        <v>7.6475999999999997</v>
      </c>
      <c r="F20" s="4">
        <v>0.1157</v>
      </c>
      <c r="G20" s="4">
        <v>9.2990999999999993</v>
      </c>
      <c r="H20" s="4">
        <v>8.7540999999999993</v>
      </c>
      <c r="I20" s="4">
        <v>3.3839999999999999</v>
      </c>
      <c r="J20" s="4">
        <v>0.61280000000000001</v>
      </c>
      <c r="K20" s="4">
        <v>9.7500000000000003E-2</v>
      </c>
      <c r="L20" s="21">
        <v>100.452</v>
      </c>
    </row>
    <row r="21" spans="1:12" ht="15.7" x14ac:dyDescent="0.45">
      <c r="A21" s="2" t="s">
        <v>75</v>
      </c>
      <c r="B21" s="4">
        <v>52.596200000000003</v>
      </c>
      <c r="C21" s="4">
        <v>0.76390000000000002</v>
      </c>
      <c r="D21" s="4">
        <v>17.377600000000001</v>
      </c>
      <c r="E21" s="4">
        <v>7.617</v>
      </c>
      <c r="F21" s="4">
        <v>0.1573</v>
      </c>
      <c r="G21" s="4">
        <v>9.2315000000000005</v>
      </c>
      <c r="H21" s="4">
        <v>8.8325999999999993</v>
      </c>
      <c r="I21" s="4">
        <v>3.4714</v>
      </c>
      <c r="J21" s="4">
        <v>0.66620000000000001</v>
      </c>
      <c r="K21" s="4">
        <v>0.1237</v>
      </c>
      <c r="L21" s="21">
        <v>100.8372</v>
      </c>
    </row>
    <row r="22" spans="1:12" ht="15.7" x14ac:dyDescent="0.45">
      <c r="A22" s="2" t="s">
        <v>74</v>
      </c>
      <c r="B22" s="4">
        <v>52.506599999999999</v>
      </c>
      <c r="C22" s="4">
        <v>0.76919999999999999</v>
      </c>
      <c r="D22" s="4">
        <v>17.6938</v>
      </c>
      <c r="E22" s="4">
        <v>7.5106000000000002</v>
      </c>
      <c r="F22" s="4">
        <v>0.12839999999999999</v>
      </c>
      <c r="G22" s="4">
        <v>9.3226999999999993</v>
      </c>
      <c r="H22" s="4">
        <v>8.7034000000000002</v>
      </c>
      <c r="I22" s="4">
        <v>3.3988</v>
      </c>
      <c r="J22" s="4">
        <v>0.64629999999999999</v>
      </c>
      <c r="K22" s="4">
        <v>0.22559999999999999</v>
      </c>
      <c r="L22" s="21">
        <v>100.9053</v>
      </c>
    </row>
    <row r="23" spans="1:12" ht="15.7" x14ac:dyDescent="0.45">
      <c r="A23" s="2" t="s">
        <v>73</v>
      </c>
      <c r="B23" s="4">
        <v>52.735399999999998</v>
      </c>
      <c r="C23" s="4">
        <v>0.76190000000000002</v>
      </c>
      <c r="D23" s="4">
        <v>17.478200000000001</v>
      </c>
      <c r="E23" s="4">
        <v>7.5968999999999998</v>
      </c>
      <c r="F23" s="4">
        <v>0.1202</v>
      </c>
      <c r="G23" s="4">
        <v>9.3240999999999996</v>
      </c>
      <c r="H23" s="4">
        <v>8.6933000000000007</v>
      </c>
      <c r="I23" s="4">
        <v>3.4426999999999999</v>
      </c>
      <c r="J23" s="4">
        <v>0.60029999999999994</v>
      </c>
      <c r="K23" s="4">
        <v>0.1978</v>
      </c>
      <c r="L23" s="21">
        <v>100.9509</v>
      </c>
    </row>
    <row r="24" spans="1:12" ht="15.7" x14ac:dyDescent="0.45">
      <c r="A24" s="2" t="s">
        <v>72</v>
      </c>
      <c r="B24" s="4">
        <v>52.318800000000003</v>
      </c>
      <c r="C24" s="4">
        <v>0.76970000000000005</v>
      </c>
      <c r="D24" s="4">
        <v>17.427</v>
      </c>
      <c r="E24" s="4">
        <v>7.4236000000000004</v>
      </c>
      <c r="F24" s="4">
        <v>0.1273</v>
      </c>
      <c r="G24" s="4">
        <v>9.2109000000000005</v>
      </c>
      <c r="H24" s="4">
        <v>8.7821999999999996</v>
      </c>
      <c r="I24" s="4">
        <v>3.2349999999999999</v>
      </c>
      <c r="J24" s="4">
        <v>0.64080000000000004</v>
      </c>
      <c r="K24" s="4">
        <v>0.15679999999999999</v>
      </c>
      <c r="L24" s="21">
        <v>100.09220000000001</v>
      </c>
    </row>
    <row r="25" spans="1:12" ht="15.7" x14ac:dyDescent="0.45">
      <c r="A25" s="2" t="s">
        <v>71</v>
      </c>
      <c r="B25" s="4">
        <v>52.582299999999996</v>
      </c>
      <c r="C25" s="4">
        <v>0.78669999999999995</v>
      </c>
      <c r="D25" s="4">
        <v>17.742100000000001</v>
      </c>
      <c r="E25" s="4">
        <v>7.5023999999999997</v>
      </c>
      <c r="F25" s="4">
        <v>0.13039999999999999</v>
      </c>
      <c r="G25" s="4">
        <v>9.1889000000000003</v>
      </c>
      <c r="H25" s="4">
        <v>8.7550000000000008</v>
      </c>
      <c r="I25" s="4">
        <v>3.3769999999999998</v>
      </c>
      <c r="J25" s="4">
        <v>0.66759999999999997</v>
      </c>
      <c r="K25" s="4">
        <v>0.11550000000000001</v>
      </c>
      <c r="L25" s="21">
        <v>100.8479</v>
      </c>
    </row>
    <row r="26" spans="1:12" ht="15.7" x14ac:dyDescent="0.45">
      <c r="A26" s="2" t="s">
        <v>70</v>
      </c>
      <c r="B26" s="4">
        <v>52.576900000000002</v>
      </c>
      <c r="C26" s="4">
        <v>0.74680000000000002</v>
      </c>
      <c r="D26" s="4">
        <v>17.751799999999999</v>
      </c>
      <c r="E26" s="4">
        <v>7.4904999999999999</v>
      </c>
      <c r="F26" s="4">
        <v>0.1333</v>
      </c>
      <c r="G26" s="4">
        <v>8.9404000000000003</v>
      </c>
      <c r="H26" s="4">
        <v>8.8071000000000002</v>
      </c>
      <c r="I26" s="4">
        <v>3.3714</v>
      </c>
      <c r="J26" s="4">
        <v>0.58289999999999997</v>
      </c>
      <c r="K26" s="4">
        <v>0.14699999999999999</v>
      </c>
      <c r="L26" s="21">
        <v>100.548</v>
      </c>
    </row>
    <row r="27" spans="1:12" ht="15.7" x14ac:dyDescent="0.45">
      <c r="A27" s="2" t="s">
        <v>69</v>
      </c>
      <c r="B27" s="4">
        <v>52.477699999999999</v>
      </c>
      <c r="C27" s="4">
        <v>0.77739999999999998</v>
      </c>
      <c r="D27" s="4">
        <v>17.769600000000001</v>
      </c>
      <c r="E27" s="4">
        <v>7.3254999999999999</v>
      </c>
      <c r="F27" s="4">
        <v>0.1464</v>
      </c>
      <c r="G27" s="4">
        <v>8.7943999999999996</v>
      </c>
      <c r="H27" s="4">
        <v>8.8076000000000008</v>
      </c>
      <c r="I27" s="4">
        <v>3.3624999999999998</v>
      </c>
      <c r="J27" s="4">
        <v>0.65490000000000004</v>
      </c>
      <c r="K27" s="4">
        <v>0.1545</v>
      </c>
      <c r="L27" s="21">
        <v>100.2705</v>
      </c>
    </row>
    <row r="28" spans="1:12" ht="15.7" x14ac:dyDescent="0.45">
      <c r="A28" s="2" t="s">
        <v>68</v>
      </c>
      <c r="B28" s="4">
        <v>52.392699999999998</v>
      </c>
      <c r="C28" s="4">
        <v>0.74509999999999998</v>
      </c>
      <c r="D28" s="4">
        <v>17.910399999999999</v>
      </c>
      <c r="E28" s="4">
        <v>7.4236000000000004</v>
      </c>
      <c r="F28" s="4">
        <v>0.1195</v>
      </c>
      <c r="G28" s="4">
        <v>8.9436999999999998</v>
      </c>
      <c r="H28" s="4">
        <v>8.8004999999999995</v>
      </c>
      <c r="I28" s="4">
        <v>3.3997000000000002</v>
      </c>
      <c r="J28" s="4">
        <v>0.57950000000000002</v>
      </c>
      <c r="K28" s="4">
        <v>0.1305</v>
      </c>
      <c r="L28" s="21">
        <v>100.4453</v>
      </c>
    </row>
    <row r="29" spans="1:12" ht="15.7" x14ac:dyDescent="0.45">
      <c r="A29" s="2" t="s">
        <v>67</v>
      </c>
      <c r="B29" s="4">
        <v>53.264800000000001</v>
      </c>
      <c r="C29" s="4">
        <v>0.77100000000000002</v>
      </c>
      <c r="D29" s="4">
        <v>17.715800000000002</v>
      </c>
      <c r="E29" s="4">
        <v>7.5818000000000003</v>
      </c>
      <c r="F29" s="4">
        <v>0.1285</v>
      </c>
      <c r="G29" s="4">
        <v>9.3265999999999991</v>
      </c>
      <c r="H29" s="4">
        <v>8.7951999999999995</v>
      </c>
      <c r="I29" s="4">
        <v>3.4104999999999999</v>
      </c>
      <c r="J29" s="4">
        <v>0.62790000000000001</v>
      </c>
      <c r="K29" s="4">
        <v>0.1167</v>
      </c>
      <c r="L29" s="21">
        <v>101.7389</v>
      </c>
    </row>
    <row r="31" spans="1:12" x14ac:dyDescent="0.45">
      <c r="A31" s="2" t="s">
        <v>233</v>
      </c>
      <c r="B31" s="17">
        <f t="shared" ref="B31:K31" si="0">AVERAGE(B2:B29)</f>
        <v>52.558046428571437</v>
      </c>
      <c r="C31" s="17">
        <f t="shared" si="0"/>
        <v>0.76344285714285731</v>
      </c>
      <c r="D31" s="17">
        <f t="shared" si="0"/>
        <v>17.621507142857148</v>
      </c>
      <c r="E31" s="17">
        <f t="shared" si="0"/>
        <v>7.5077178571428567</v>
      </c>
      <c r="F31" s="17">
        <f t="shared" si="0"/>
        <v>0.12990357142857142</v>
      </c>
      <c r="G31" s="17">
        <f t="shared" si="0"/>
        <v>9.0422750000000018</v>
      </c>
      <c r="H31" s="17">
        <f t="shared" si="0"/>
        <v>8.7627749999999978</v>
      </c>
      <c r="I31" s="17">
        <f t="shared" si="0"/>
        <v>3.3616035714285704</v>
      </c>
      <c r="J31" s="17">
        <f t="shared" si="0"/>
        <v>0.6355321428571431</v>
      </c>
      <c r="K31" s="17">
        <f t="shared" si="0"/>
        <v>0.12997500000000001</v>
      </c>
      <c r="L31" s="17">
        <f t="shared" ref="L31" si="1">AVERAGE(L2:L29)</f>
        <v>100.51277142857143</v>
      </c>
    </row>
    <row r="32" spans="1:12" x14ac:dyDescent="0.45">
      <c r="A32" s="2" t="s">
        <v>231</v>
      </c>
      <c r="B32" s="17">
        <f t="shared" ref="B32:K32" si="2">STDEV(B2:B29)</f>
        <v>0.25660776016980696</v>
      </c>
      <c r="C32" s="17">
        <f t="shared" si="2"/>
        <v>1.3394648698514405E-2</v>
      </c>
      <c r="D32" s="17">
        <f t="shared" si="2"/>
        <v>0.16313538101737007</v>
      </c>
      <c r="E32" s="17">
        <f t="shared" si="2"/>
        <v>9.0168850060117836E-2</v>
      </c>
      <c r="F32" s="17">
        <f t="shared" si="2"/>
        <v>1.1253986360161851E-2</v>
      </c>
      <c r="G32" s="17">
        <f t="shared" si="2"/>
        <v>0.27892126676816076</v>
      </c>
      <c r="H32" s="17">
        <f t="shared" si="2"/>
        <v>6.1822773132380278E-2</v>
      </c>
      <c r="I32" s="17">
        <f t="shared" si="2"/>
        <v>7.6652648390587289E-2</v>
      </c>
      <c r="J32" s="17">
        <f t="shared" si="2"/>
        <v>2.7542345223732868E-2</v>
      </c>
      <c r="K32" s="17">
        <f t="shared" si="2"/>
        <v>4.6115688862460431E-2</v>
      </c>
      <c r="L32" s="17">
        <f t="shared" ref="L32" si="3">STDEV(L2:L29)</f>
        <v>0.47848342194831001</v>
      </c>
    </row>
    <row r="34" spans="1:12" x14ac:dyDescent="0.45">
      <c r="A34" s="2" t="s">
        <v>234</v>
      </c>
      <c r="B34" s="13">
        <f t="shared" ref="B34:K34" si="4">B31/$L31*100</f>
        <v>52.289918665630843</v>
      </c>
      <c r="C34" s="13">
        <f t="shared" si="4"/>
        <v>0.75954811144113332</v>
      </c>
      <c r="D34" s="13">
        <f t="shared" si="4"/>
        <v>17.531610055523867</v>
      </c>
      <c r="E34" s="13">
        <f t="shared" si="4"/>
        <v>7.4694168217997596</v>
      </c>
      <c r="F34" s="13">
        <f t="shared" si="4"/>
        <v>0.12924086121820483</v>
      </c>
      <c r="G34" s="13">
        <f t="shared" si="4"/>
        <v>8.9961453370389055</v>
      </c>
      <c r="H34" s="13">
        <f t="shared" si="4"/>
        <v>8.7180712216528544</v>
      </c>
      <c r="I34" s="13">
        <f t="shared" si="4"/>
        <v>3.3444541660235347</v>
      </c>
      <c r="J34" s="13">
        <f t="shared" si="4"/>
        <v>0.63228994069552524</v>
      </c>
      <c r="K34" s="13">
        <f t="shared" si="4"/>
        <v>0.12931192539284989</v>
      </c>
      <c r="L34" s="13">
        <f>SUM(B34:K34)</f>
        <v>100.00000710641748</v>
      </c>
    </row>
    <row r="35" spans="1:12" x14ac:dyDescent="0.45">
      <c r="A35" s="2" t="s">
        <v>235</v>
      </c>
      <c r="B35" s="13">
        <f t="shared" ref="B35:K35" si="5">B32/$L31*100</f>
        <v>0.2552986615757214</v>
      </c>
      <c r="C35" s="13">
        <f t="shared" si="5"/>
        <v>1.3326315161882887E-2</v>
      </c>
      <c r="D35" s="13">
        <f t="shared" si="5"/>
        <v>0.16230313690365297</v>
      </c>
      <c r="E35" s="13">
        <f t="shared" si="5"/>
        <v>8.9708848715006922E-2</v>
      </c>
      <c r="F35" s="13">
        <f t="shared" si="5"/>
        <v>1.1196573530120402E-2</v>
      </c>
      <c r="G35" s="13">
        <f t="shared" si="5"/>
        <v>0.27749833459360324</v>
      </c>
      <c r="H35" s="13">
        <f t="shared" si="5"/>
        <v>6.1507380856883564E-2</v>
      </c>
      <c r="I35" s="13">
        <f t="shared" si="5"/>
        <v>7.626160069127122E-2</v>
      </c>
      <c r="J35" s="13">
        <f t="shared" si="5"/>
        <v>2.7401836435587301E-2</v>
      </c>
      <c r="K35" s="13">
        <f t="shared" si="5"/>
        <v>4.5880427140776003E-2</v>
      </c>
      <c r="L35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32"/>
  <sheetViews>
    <sheetView topLeftCell="A19" workbookViewId="0">
      <selection activeCell="A35" sqref="A35:XFD35"/>
    </sheetView>
  </sheetViews>
  <sheetFormatPr defaultColWidth="10.69921875" defaultRowHeight="15" x14ac:dyDescent="0.45"/>
  <cols>
    <col min="1" max="1" width="25.296875" style="2" bestFit="1" customWidth="1"/>
    <col min="2" max="16384" width="10.69921875" style="2"/>
  </cols>
  <sheetData>
    <row r="1" spans="1:12" x14ac:dyDescent="0.45">
      <c r="A1" s="3" t="s">
        <v>42</v>
      </c>
      <c r="B1" s="3" t="s">
        <v>38</v>
      </c>
      <c r="C1" s="3" t="s">
        <v>34</v>
      </c>
      <c r="D1" s="3" t="s">
        <v>39</v>
      </c>
      <c r="E1" s="3" t="s">
        <v>32</v>
      </c>
      <c r="F1" s="3" t="s">
        <v>33</v>
      </c>
      <c r="G1" s="3" t="s">
        <v>40</v>
      </c>
      <c r="H1" s="3" t="s">
        <v>35</v>
      </c>
      <c r="I1" s="3" t="s">
        <v>41</v>
      </c>
      <c r="J1" s="3" t="s">
        <v>36</v>
      </c>
      <c r="K1" s="3" t="s">
        <v>37</v>
      </c>
      <c r="L1" s="3" t="s">
        <v>31</v>
      </c>
    </row>
    <row r="2" spans="1:12" x14ac:dyDescent="0.45">
      <c r="A2" s="3" t="s">
        <v>95</v>
      </c>
      <c r="B2" s="4">
        <v>52.311799999999998</v>
      </c>
      <c r="C2" s="4">
        <v>0.75549999999999995</v>
      </c>
      <c r="D2" s="4">
        <v>17.498100000000001</v>
      </c>
      <c r="E2" s="4">
        <v>7.5694999999999997</v>
      </c>
      <c r="F2" s="4">
        <v>0.1089</v>
      </c>
      <c r="G2" s="4">
        <v>9.2332000000000001</v>
      </c>
      <c r="H2" s="4">
        <v>8.7690999999999999</v>
      </c>
      <c r="I2" s="4">
        <v>3.4691000000000001</v>
      </c>
      <c r="J2" s="4">
        <v>0.63249999999999995</v>
      </c>
      <c r="K2" s="4">
        <v>0.1381</v>
      </c>
      <c r="L2" s="5">
        <v>100.486</v>
      </c>
    </row>
    <row r="3" spans="1:12" x14ac:dyDescent="0.45">
      <c r="A3" s="3" t="s">
        <v>96</v>
      </c>
      <c r="B3" s="4">
        <v>52.104300000000002</v>
      </c>
      <c r="C3" s="4">
        <v>0.78210000000000002</v>
      </c>
      <c r="D3" s="4">
        <v>17.604099999999999</v>
      </c>
      <c r="E3" s="4">
        <v>7.3939000000000004</v>
      </c>
      <c r="F3" s="4">
        <v>0.1338</v>
      </c>
      <c r="G3" s="4">
        <v>9.2924000000000007</v>
      </c>
      <c r="H3" s="4">
        <v>8.7067999999999994</v>
      </c>
      <c r="I3" s="4">
        <v>3.4518</v>
      </c>
      <c r="J3" s="4">
        <v>0.63029999999999997</v>
      </c>
      <c r="K3" s="4">
        <v>0.11260000000000001</v>
      </c>
      <c r="L3" s="5">
        <v>100.2122</v>
      </c>
    </row>
    <row r="4" spans="1:12" x14ac:dyDescent="0.45">
      <c r="A4" s="3" t="s">
        <v>97</v>
      </c>
      <c r="B4" s="4">
        <v>51.893300000000004</v>
      </c>
      <c r="C4" s="4">
        <v>0.77410000000000001</v>
      </c>
      <c r="D4" s="4">
        <v>17.287199999999999</v>
      </c>
      <c r="E4" s="4">
        <v>7.6104000000000003</v>
      </c>
      <c r="F4" s="4">
        <v>0.1585</v>
      </c>
      <c r="G4" s="4">
        <v>9.2568999999999999</v>
      </c>
      <c r="H4" s="4">
        <v>8.8416999999999994</v>
      </c>
      <c r="I4" s="4">
        <v>3.4457</v>
      </c>
      <c r="J4" s="4">
        <v>0.66090000000000004</v>
      </c>
      <c r="K4" s="4">
        <v>8.8200000000000001E-2</v>
      </c>
      <c r="L4" s="5">
        <v>100.01690000000001</v>
      </c>
    </row>
    <row r="5" spans="1:12" x14ac:dyDescent="0.45">
      <c r="A5" s="3" t="s">
        <v>98</v>
      </c>
      <c r="B5" s="4">
        <v>52.514000000000003</v>
      </c>
      <c r="C5" s="4">
        <v>0.77769999999999995</v>
      </c>
      <c r="D5" s="4">
        <v>18.0517</v>
      </c>
      <c r="E5" s="4">
        <v>7.3461999999999996</v>
      </c>
      <c r="F5" s="4">
        <v>0.1178</v>
      </c>
      <c r="G5" s="4">
        <v>8.8058999999999994</v>
      </c>
      <c r="H5" s="4">
        <v>8.9407999999999994</v>
      </c>
      <c r="I5" s="4">
        <v>3.556</v>
      </c>
      <c r="J5" s="4">
        <v>0.66239999999999999</v>
      </c>
      <c r="K5" s="4">
        <v>0.15809999999999999</v>
      </c>
      <c r="L5" s="5">
        <v>100.9306</v>
      </c>
    </row>
    <row r="6" spans="1:12" x14ac:dyDescent="0.45">
      <c r="A6" s="3" t="s">
        <v>99</v>
      </c>
      <c r="B6" s="4">
        <v>52.225299999999997</v>
      </c>
      <c r="C6" s="4">
        <v>0.7681</v>
      </c>
      <c r="D6" s="4">
        <v>17.840599999999998</v>
      </c>
      <c r="E6" s="4">
        <v>7.2675000000000001</v>
      </c>
      <c r="F6" s="4">
        <v>0.12379999999999999</v>
      </c>
      <c r="G6" s="4">
        <v>8.8339999999999996</v>
      </c>
      <c r="H6" s="4">
        <v>8.8148</v>
      </c>
      <c r="I6" s="4">
        <v>3.6657999999999999</v>
      </c>
      <c r="J6" s="4">
        <v>0.66920000000000002</v>
      </c>
      <c r="K6" s="4">
        <v>0.21149999999999999</v>
      </c>
      <c r="L6" s="5">
        <v>100.42059999999999</v>
      </c>
    </row>
    <row r="7" spans="1:12" x14ac:dyDescent="0.45">
      <c r="A7" s="3" t="s">
        <v>100</v>
      </c>
      <c r="B7" s="4">
        <v>52.5685</v>
      </c>
      <c r="C7" s="4">
        <v>0.80830000000000002</v>
      </c>
      <c r="D7" s="4">
        <v>18.0824</v>
      </c>
      <c r="E7" s="4">
        <v>7.1624999999999996</v>
      </c>
      <c r="F7" s="4">
        <v>0.15440000000000001</v>
      </c>
      <c r="G7" s="4">
        <v>8.6279000000000003</v>
      </c>
      <c r="H7" s="4">
        <v>8.6996000000000002</v>
      </c>
      <c r="I7" s="4">
        <v>3.5390000000000001</v>
      </c>
      <c r="J7" s="4">
        <v>0.69620000000000004</v>
      </c>
      <c r="K7" s="4">
        <v>0.11119999999999999</v>
      </c>
      <c r="L7" s="5">
        <v>100.4499</v>
      </c>
    </row>
    <row r="8" spans="1:12" x14ac:dyDescent="0.45">
      <c r="A8" s="3" t="s">
        <v>101</v>
      </c>
      <c r="B8" s="4">
        <v>52.474499999999999</v>
      </c>
      <c r="C8" s="4">
        <v>0.7742</v>
      </c>
      <c r="D8" s="4">
        <v>17.808700000000002</v>
      </c>
      <c r="E8" s="4">
        <v>7.2225000000000001</v>
      </c>
      <c r="F8" s="4">
        <v>0.1363</v>
      </c>
      <c r="G8" s="4">
        <v>9.1288999999999998</v>
      </c>
      <c r="H8" s="4">
        <v>8.8674999999999997</v>
      </c>
      <c r="I8" s="4">
        <v>3.5335000000000001</v>
      </c>
      <c r="J8" s="4">
        <v>0.60909999999999997</v>
      </c>
      <c r="K8" s="4">
        <v>0.1527</v>
      </c>
      <c r="L8" s="5">
        <v>100.708</v>
      </c>
    </row>
    <row r="9" spans="1:12" x14ac:dyDescent="0.45">
      <c r="A9" s="3" t="s">
        <v>102</v>
      </c>
      <c r="B9" s="4">
        <v>52.4529</v>
      </c>
      <c r="C9" s="4">
        <v>0.79790000000000005</v>
      </c>
      <c r="D9" s="4">
        <v>17.463799999999999</v>
      </c>
      <c r="E9" s="4">
        <v>7.2946999999999997</v>
      </c>
      <c r="F9" s="4">
        <v>0.15090000000000001</v>
      </c>
      <c r="G9" s="4">
        <v>8.9393999999999991</v>
      </c>
      <c r="H9" s="4">
        <v>8.8428000000000004</v>
      </c>
      <c r="I9" s="4">
        <v>3.4417</v>
      </c>
      <c r="J9" s="4">
        <v>0.63480000000000003</v>
      </c>
      <c r="K9" s="4">
        <v>0.1182</v>
      </c>
      <c r="L9" s="5">
        <v>100.1371</v>
      </c>
    </row>
    <row r="10" spans="1:12" x14ac:dyDescent="0.45">
      <c r="A10" s="3" t="s">
        <v>103</v>
      </c>
      <c r="B10" s="4">
        <v>52.956899999999997</v>
      </c>
      <c r="C10" s="4">
        <v>0.77710000000000001</v>
      </c>
      <c r="D10" s="4">
        <v>17.994700000000002</v>
      </c>
      <c r="E10" s="4">
        <v>7.4532999999999996</v>
      </c>
      <c r="F10" s="4">
        <v>0.1181</v>
      </c>
      <c r="G10" s="4">
        <v>8.5798000000000005</v>
      </c>
      <c r="H10" s="4">
        <v>8.8065999999999995</v>
      </c>
      <c r="I10" s="4">
        <v>3.4230999999999998</v>
      </c>
      <c r="J10" s="4">
        <v>0.63600000000000001</v>
      </c>
      <c r="K10" s="4">
        <v>0.2112</v>
      </c>
      <c r="L10" s="5">
        <v>100.9568</v>
      </c>
    </row>
    <row r="11" spans="1:12" x14ac:dyDescent="0.45">
      <c r="A11" s="3" t="s">
        <v>104</v>
      </c>
      <c r="B11" s="4">
        <v>52.167400000000001</v>
      </c>
      <c r="C11" s="4">
        <v>0.78500000000000003</v>
      </c>
      <c r="D11" s="4">
        <v>17.8369</v>
      </c>
      <c r="E11" s="4">
        <v>7.2996999999999996</v>
      </c>
      <c r="F11" s="4">
        <v>0.1192</v>
      </c>
      <c r="G11" s="4">
        <v>8.7255000000000003</v>
      </c>
      <c r="H11" s="4">
        <v>8.7582000000000004</v>
      </c>
      <c r="I11" s="4">
        <v>3.3976999999999999</v>
      </c>
      <c r="J11" s="4">
        <v>0.64119999999999999</v>
      </c>
      <c r="K11" s="4">
        <v>0.13</v>
      </c>
      <c r="L11" s="5">
        <v>99.860900000000001</v>
      </c>
    </row>
    <row r="12" spans="1:12" x14ac:dyDescent="0.45">
      <c r="A12" s="3" t="s">
        <v>105</v>
      </c>
      <c r="B12" s="4">
        <v>51.856400000000001</v>
      </c>
      <c r="C12" s="4">
        <v>0.79110000000000003</v>
      </c>
      <c r="D12" s="4">
        <v>17.5794</v>
      </c>
      <c r="E12" s="4">
        <v>7.5815000000000001</v>
      </c>
      <c r="F12" s="4">
        <v>0.13639999999999999</v>
      </c>
      <c r="G12" s="4">
        <v>9.0828000000000007</v>
      </c>
      <c r="H12" s="4">
        <v>8.8452000000000002</v>
      </c>
      <c r="I12" s="4">
        <v>3.4106000000000001</v>
      </c>
      <c r="J12" s="4">
        <v>0.68569999999999998</v>
      </c>
      <c r="K12" s="4">
        <v>0.18029999999999999</v>
      </c>
      <c r="L12" s="5">
        <v>100.1495</v>
      </c>
    </row>
    <row r="13" spans="1:12" x14ac:dyDescent="0.45">
      <c r="A13" s="3" t="s">
        <v>106</v>
      </c>
      <c r="B13" s="4">
        <v>51.924999999999997</v>
      </c>
      <c r="C13" s="4">
        <v>0.75749999999999995</v>
      </c>
      <c r="D13" s="4">
        <v>17.384</v>
      </c>
      <c r="E13" s="4">
        <v>7.4710999999999999</v>
      </c>
      <c r="F13" s="4">
        <v>0.13109999999999999</v>
      </c>
      <c r="G13" s="4">
        <v>9.0615000000000006</v>
      </c>
      <c r="H13" s="4">
        <v>8.8627000000000002</v>
      </c>
      <c r="I13" s="4">
        <v>3.3448000000000002</v>
      </c>
      <c r="J13" s="4">
        <v>0.63749999999999996</v>
      </c>
      <c r="K13" s="4">
        <v>0.1137</v>
      </c>
      <c r="L13" s="5">
        <v>99.688900000000004</v>
      </c>
    </row>
    <row r="14" spans="1:12" x14ac:dyDescent="0.45">
      <c r="A14" s="3" t="s">
        <v>107</v>
      </c>
      <c r="B14" s="4">
        <v>53.078299999999999</v>
      </c>
      <c r="C14" s="4">
        <v>0.76100000000000001</v>
      </c>
      <c r="D14" s="4">
        <v>17.772300000000001</v>
      </c>
      <c r="E14" s="4">
        <v>7.1788999999999996</v>
      </c>
      <c r="F14" s="4">
        <v>0.14990000000000001</v>
      </c>
      <c r="G14" s="4">
        <v>8.9131999999999998</v>
      </c>
      <c r="H14" s="4">
        <v>8.5136000000000003</v>
      </c>
      <c r="I14" s="4">
        <v>3.5013999999999998</v>
      </c>
      <c r="J14" s="4">
        <v>0.6774</v>
      </c>
      <c r="K14" s="4">
        <v>0.1946</v>
      </c>
      <c r="L14" s="5">
        <v>100.74039999999999</v>
      </c>
    </row>
    <row r="15" spans="1:12" x14ac:dyDescent="0.45">
      <c r="A15" s="3" t="s">
        <v>108</v>
      </c>
      <c r="B15" s="4">
        <v>52.030999999999999</v>
      </c>
      <c r="C15" s="4">
        <v>0.754</v>
      </c>
      <c r="D15" s="4">
        <v>17.4099</v>
      </c>
      <c r="E15" s="4">
        <v>7.2769000000000004</v>
      </c>
      <c r="F15" s="4">
        <v>0.13750000000000001</v>
      </c>
      <c r="G15" s="4">
        <v>9.1908999999999992</v>
      </c>
      <c r="H15" s="4">
        <v>8.6120999999999999</v>
      </c>
      <c r="I15" s="4">
        <v>3.4962</v>
      </c>
      <c r="J15" s="4">
        <v>0.67369999999999997</v>
      </c>
      <c r="K15" s="4">
        <v>0.17630000000000001</v>
      </c>
      <c r="L15" s="5">
        <v>99.758499999999998</v>
      </c>
    </row>
    <row r="16" spans="1:12" x14ac:dyDescent="0.45">
      <c r="A16" s="3" t="s">
        <v>109</v>
      </c>
      <c r="B16" s="4">
        <v>52.5366</v>
      </c>
      <c r="C16" s="4">
        <v>0.73829999999999996</v>
      </c>
      <c r="D16" s="4">
        <v>17.649899999999999</v>
      </c>
      <c r="E16" s="4">
        <v>7.1909000000000001</v>
      </c>
      <c r="F16" s="4">
        <v>0.1216</v>
      </c>
      <c r="G16" s="4">
        <v>8.859</v>
      </c>
      <c r="H16" s="4">
        <v>8.6098999999999997</v>
      </c>
      <c r="I16" s="4">
        <v>3.5063</v>
      </c>
      <c r="J16" s="4">
        <v>0.63729999999999998</v>
      </c>
      <c r="K16" s="4">
        <v>0.24079999999999999</v>
      </c>
      <c r="L16" s="5">
        <v>100.0903</v>
      </c>
    </row>
    <row r="17" spans="1:12" x14ac:dyDescent="0.45">
      <c r="A17" s="3" t="s">
        <v>110</v>
      </c>
      <c r="B17" s="4">
        <v>51.980699999999999</v>
      </c>
      <c r="C17" s="4">
        <v>0.752</v>
      </c>
      <c r="D17" s="4">
        <v>17.8489</v>
      </c>
      <c r="E17" s="4">
        <v>7.3958000000000004</v>
      </c>
      <c r="F17" s="4">
        <v>0.13719999999999999</v>
      </c>
      <c r="G17" s="4">
        <v>8.6989999999999998</v>
      </c>
      <c r="H17" s="4">
        <v>8.7345000000000006</v>
      </c>
      <c r="I17" s="4">
        <v>3.5548999999999999</v>
      </c>
      <c r="J17" s="4">
        <v>0.65059999999999996</v>
      </c>
      <c r="K17" s="4">
        <v>0.15579999999999999</v>
      </c>
      <c r="L17" s="5">
        <v>99.909300000000002</v>
      </c>
    </row>
    <row r="18" spans="1:12" x14ac:dyDescent="0.45">
      <c r="A18" s="3" t="s">
        <v>111</v>
      </c>
      <c r="B18" s="4">
        <v>52.017200000000003</v>
      </c>
      <c r="C18" s="4">
        <v>0.76639999999999997</v>
      </c>
      <c r="D18" s="4">
        <v>17.426500000000001</v>
      </c>
      <c r="E18" s="4">
        <v>7.6894</v>
      </c>
      <c r="F18" s="4">
        <v>0.1004</v>
      </c>
      <c r="G18" s="4">
        <v>9.2509999999999994</v>
      </c>
      <c r="H18" s="4">
        <v>8.8447999999999993</v>
      </c>
      <c r="I18" s="4">
        <v>3.5127999999999999</v>
      </c>
      <c r="J18" s="4">
        <v>0.62670000000000003</v>
      </c>
      <c r="K18" s="4">
        <v>0.1353</v>
      </c>
      <c r="L18" s="5">
        <v>100.37050000000001</v>
      </c>
    </row>
    <row r="19" spans="1:12" x14ac:dyDescent="0.45">
      <c r="A19" s="3" t="s">
        <v>112</v>
      </c>
      <c r="B19" s="4">
        <v>51.575499999999998</v>
      </c>
      <c r="C19" s="4">
        <v>0.74539999999999995</v>
      </c>
      <c r="D19" s="4">
        <v>17.238900000000001</v>
      </c>
      <c r="E19" s="4">
        <v>7.6916000000000002</v>
      </c>
      <c r="F19" s="4">
        <v>0.14360000000000001</v>
      </c>
      <c r="G19" s="4">
        <v>9.1897000000000002</v>
      </c>
      <c r="H19" s="4">
        <v>8.8580000000000005</v>
      </c>
      <c r="I19" s="4">
        <v>3.3033000000000001</v>
      </c>
      <c r="J19" s="4">
        <v>0.60640000000000005</v>
      </c>
      <c r="K19" s="4">
        <v>0.12740000000000001</v>
      </c>
      <c r="L19" s="5">
        <v>99.479799999999997</v>
      </c>
    </row>
    <row r="20" spans="1:12" x14ac:dyDescent="0.45">
      <c r="A20" s="3" t="s">
        <v>113</v>
      </c>
      <c r="B20" s="4">
        <v>51.779400000000003</v>
      </c>
      <c r="C20" s="4">
        <v>0.77080000000000004</v>
      </c>
      <c r="D20" s="4">
        <v>17.551400000000001</v>
      </c>
      <c r="E20" s="4">
        <v>7.5758999999999999</v>
      </c>
      <c r="F20" s="4">
        <v>0.1118</v>
      </c>
      <c r="G20" s="4">
        <v>8.8117999999999999</v>
      </c>
      <c r="H20" s="4">
        <v>8.8483000000000001</v>
      </c>
      <c r="I20" s="4">
        <v>3.3365</v>
      </c>
      <c r="J20" s="4">
        <v>0.61160000000000003</v>
      </c>
      <c r="K20" s="4">
        <v>9.3299999999999994E-2</v>
      </c>
      <c r="L20" s="5">
        <v>99.490700000000004</v>
      </c>
    </row>
    <row r="21" spans="1:12" x14ac:dyDescent="0.45">
      <c r="A21" s="3" t="s">
        <v>114</v>
      </c>
      <c r="B21" s="4">
        <v>52.049500000000002</v>
      </c>
      <c r="C21" s="4">
        <v>0.77039999999999997</v>
      </c>
      <c r="D21" s="4">
        <v>17.463799999999999</v>
      </c>
      <c r="E21" s="4">
        <v>7.5715000000000003</v>
      </c>
      <c r="F21" s="4">
        <v>0.1111</v>
      </c>
      <c r="G21" s="4">
        <v>8.9624000000000006</v>
      </c>
      <c r="H21" s="4">
        <v>8.7339000000000002</v>
      </c>
      <c r="I21" s="4">
        <v>3.5889000000000002</v>
      </c>
      <c r="J21" s="4">
        <v>0.63549999999999995</v>
      </c>
      <c r="K21" s="4">
        <v>0.15060000000000001</v>
      </c>
      <c r="L21" s="5">
        <v>100.0376</v>
      </c>
    </row>
    <row r="22" spans="1:12" x14ac:dyDescent="0.45">
      <c r="A22" s="3" t="s">
        <v>115</v>
      </c>
      <c r="B22" s="4">
        <v>52.972000000000001</v>
      </c>
      <c r="C22" s="4">
        <v>0.7671</v>
      </c>
      <c r="D22" s="4">
        <v>18.0303</v>
      </c>
      <c r="E22" s="4">
        <v>7.3381999999999996</v>
      </c>
      <c r="F22" s="4">
        <v>0.12559999999999999</v>
      </c>
      <c r="G22" s="4">
        <v>8.4139999999999997</v>
      </c>
      <c r="H22" s="4">
        <v>8.5922999999999998</v>
      </c>
      <c r="I22" s="4">
        <v>3.6246</v>
      </c>
      <c r="J22" s="4">
        <v>0.70389999999999997</v>
      </c>
      <c r="K22" s="4">
        <v>0.18110000000000001</v>
      </c>
      <c r="L22" s="5">
        <v>100.749</v>
      </c>
    </row>
    <row r="23" spans="1:12" x14ac:dyDescent="0.45">
      <c r="A23" s="3" t="s">
        <v>116</v>
      </c>
      <c r="B23" s="4">
        <v>51.315600000000003</v>
      </c>
      <c r="C23" s="4">
        <v>0.77370000000000005</v>
      </c>
      <c r="D23" s="4">
        <v>17.177900000000001</v>
      </c>
      <c r="E23" s="4">
        <v>7.71</v>
      </c>
      <c r="F23" s="4">
        <v>0.10630000000000001</v>
      </c>
      <c r="G23" s="4">
        <v>9.0103000000000009</v>
      </c>
      <c r="H23" s="4">
        <v>8.8800000000000008</v>
      </c>
      <c r="I23" s="4">
        <v>3.3182999999999998</v>
      </c>
      <c r="J23" s="4">
        <v>0.61029999999999995</v>
      </c>
      <c r="K23" s="4">
        <v>0.18290000000000001</v>
      </c>
      <c r="L23" s="5">
        <v>99.085499999999996</v>
      </c>
    </row>
    <row r="24" spans="1:12" x14ac:dyDescent="0.45">
      <c r="A24" s="3" t="s">
        <v>117</v>
      </c>
      <c r="B24" s="4">
        <v>52.234699999999997</v>
      </c>
      <c r="C24" s="4">
        <v>0.77939999999999998</v>
      </c>
      <c r="D24" s="4">
        <v>17.825700000000001</v>
      </c>
      <c r="E24" s="4">
        <v>7.6007999999999996</v>
      </c>
      <c r="F24" s="4">
        <v>0.12740000000000001</v>
      </c>
      <c r="G24" s="4">
        <v>8.5974000000000004</v>
      </c>
      <c r="H24" s="4">
        <v>8.8815000000000008</v>
      </c>
      <c r="I24" s="4">
        <v>3.58</v>
      </c>
      <c r="J24" s="4">
        <v>0.64480000000000004</v>
      </c>
      <c r="K24" s="4">
        <v>0.1678</v>
      </c>
      <c r="L24" s="5">
        <v>100.4396</v>
      </c>
    </row>
    <row r="25" spans="1:12" x14ac:dyDescent="0.45">
      <c r="A25" s="3" t="s">
        <v>118</v>
      </c>
      <c r="B25" s="4">
        <v>51.988599999999998</v>
      </c>
      <c r="C25" s="4">
        <v>0.7681</v>
      </c>
      <c r="D25" s="4">
        <v>17.825099999999999</v>
      </c>
      <c r="E25" s="4">
        <v>7.3879000000000001</v>
      </c>
      <c r="F25" s="4">
        <v>0.15029999999999999</v>
      </c>
      <c r="G25" s="4">
        <v>8.5427</v>
      </c>
      <c r="H25" s="4">
        <v>8.8584999999999994</v>
      </c>
      <c r="I25" s="4">
        <v>3.5207999999999999</v>
      </c>
      <c r="J25" s="4">
        <v>0.65269999999999995</v>
      </c>
      <c r="K25" s="4">
        <v>0.1973</v>
      </c>
      <c r="L25" s="5">
        <v>99.892099999999999</v>
      </c>
    </row>
    <row r="26" spans="1:12" x14ac:dyDescent="0.45">
      <c r="A26" s="3" t="s">
        <v>119</v>
      </c>
      <c r="B26" s="4">
        <v>52.123899999999999</v>
      </c>
      <c r="C26" s="4">
        <v>0.76559999999999995</v>
      </c>
      <c r="D26" s="4">
        <v>17.690200000000001</v>
      </c>
      <c r="E26" s="4">
        <v>7.5708000000000002</v>
      </c>
      <c r="F26" s="4">
        <v>0.1283</v>
      </c>
      <c r="G26" s="4">
        <v>9.2356999999999996</v>
      </c>
      <c r="H26" s="4">
        <v>8.8442000000000007</v>
      </c>
      <c r="I26" s="4">
        <v>3.4154</v>
      </c>
      <c r="J26" s="4">
        <v>0.629</v>
      </c>
      <c r="K26" s="4">
        <v>0.1149</v>
      </c>
      <c r="L26" s="5">
        <v>100.518</v>
      </c>
    </row>
    <row r="27" spans="1:12" x14ac:dyDescent="0.45">
      <c r="A27" s="3"/>
      <c r="B27" s="4"/>
      <c r="C27" s="4"/>
      <c r="D27" s="4"/>
      <c r="E27" s="4"/>
      <c r="F27" s="4"/>
      <c r="G27" s="4"/>
      <c r="H27" s="4"/>
      <c r="I27" s="4"/>
      <c r="J27" s="4"/>
      <c r="K27" s="4"/>
      <c r="L27" s="5"/>
    </row>
    <row r="28" spans="1:12" x14ac:dyDescent="0.45">
      <c r="A28" s="2" t="s">
        <v>232</v>
      </c>
      <c r="B28" s="13">
        <f t="shared" ref="B28:L28" si="0">AVERAGE(B2:B26)</f>
        <v>52.205331999999991</v>
      </c>
      <c r="C28" s="13">
        <f t="shared" si="0"/>
        <v>0.77043200000000001</v>
      </c>
      <c r="D28" s="13">
        <f t="shared" si="0"/>
        <v>17.653695999999997</v>
      </c>
      <c r="E28" s="13">
        <f t="shared" si="0"/>
        <v>7.4340559999999991</v>
      </c>
      <c r="F28" s="13">
        <f t="shared" si="0"/>
        <v>0.129608</v>
      </c>
      <c r="G28" s="13">
        <f t="shared" si="0"/>
        <v>8.9298120000000001</v>
      </c>
      <c r="H28" s="13">
        <f t="shared" si="0"/>
        <v>8.7826959999999978</v>
      </c>
      <c r="I28" s="13">
        <f t="shared" si="0"/>
        <v>3.4775279999999991</v>
      </c>
      <c r="J28" s="13">
        <f t="shared" si="0"/>
        <v>0.64622800000000002</v>
      </c>
      <c r="K28" s="13">
        <f t="shared" si="0"/>
        <v>0.153756</v>
      </c>
      <c r="L28" s="13">
        <f t="shared" si="0"/>
        <v>100.18314800000002</v>
      </c>
    </row>
    <row r="29" spans="1:12" customFormat="1" x14ac:dyDescent="0.45">
      <c r="A29" s="2" t="s">
        <v>231</v>
      </c>
      <c r="B29" s="13">
        <f t="shared" ref="B29:K29" si="1">STDEV(B2:B26)</f>
        <v>0.42185910238688251</v>
      </c>
      <c r="C29" s="13">
        <f t="shared" si="1"/>
        <v>1.5797882769535941E-2</v>
      </c>
      <c r="D29" s="13">
        <f t="shared" si="1"/>
        <v>0.26113832298866707</v>
      </c>
      <c r="E29" s="13">
        <f t="shared" si="1"/>
        <v>0.17330900168966032</v>
      </c>
      <c r="F29" s="13">
        <f t="shared" si="1"/>
        <v>1.601384609226247E-2</v>
      </c>
      <c r="G29" s="13">
        <f t="shared" si="1"/>
        <v>0.26059208756215141</v>
      </c>
      <c r="H29" s="13">
        <f t="shared" si="1"/>
        <v>0.10792773230268486</v>
      </c>
      <c r="I29" s="13">
        <f t="shared" si="1"/>
        <v>9.5266728714698726E-2</v>
      </c>
      <c r="J29" s="13">
        <f t="shared" si="1"/>
        <v>2.6834143673064484E-2</v>
      </c>
      <c r="K29" s="13">
        <f t="shared" si="1"/>
        <v>4.0050468994340872E-2</v>
      </c>
      <c r="L29" s="13">
        <f t="shared" ref="L29" si="2">STDEV(L2:L26)</f>
        <v>0.47541077424335487</v>
      </c>
    </row>
    <row r="31" spans="1:12" x14ac:dyDescent="0.45">
      <c r="A31" s="2" t="s">
        <v>234</v>
      </c>
      <c r="B31" s="13">
        <f t="shared" ref="B31:K31" si="3">B28/$L28*100</f>
        <v>52.109893771754891</v>
      </c>
      <c r="C31" s="13">
        <f t="shared" si="3"/>
        <v>0.76902354875093348</v>
      </c>
      <c r="D31" s="13">
        <f t="shared" si="3"/>
        <v>17.621422716722769</v>
      </c>
      <c r="E31" s="13">
        <f t="shared" si="3"/>
        <v>7.4204655657256824</v>
      </c>
      <c r="F31" s="13">
        <f t="shared" si="3"/>
        <v>0.12937105949196165</v>
      </c>
      <c r="G31" s="13">
        <f t="shared" si="3"/>
        <v>8.9134871265973779</v>
      </c>
      <c r="H31" s="13">
        <f t="shared" si="3"/>
        <v>8.7666400740371984</v>
      </c>
      <c r="I31" s="13">
        <f t="shared" si="3"/>
        <v>3.4711706204320896</v>
      </c>
      <c r="J31" s="13">
        <f t="shared" si="3"/>
        <v>0.64504661003465369</v>
      </c>
      <c r="K31" s="13">
        <f t="shared" si="3"/>
        <v>0.15347491376493777</v>
      </c>
      <c r="L31" s="13">
        <f>SUM(B31:K31)</f>
        <v>99.99999600731249</v>
      </c>
    </row>
    <row r="32" spans="1:12" x14ac:dyDescent="0.45">
      <c r="A32" s="2" t="s">
        <v>235</v>
      </c>
      <c r="B32" s="13">
        <f t="shared" ref="B32:K32" si="4">B29/$L28*100</f>
        <v>0.42108788834114336</v>
      </c>
      <c r="C32" s="13">
        <f t="shared" si="4"/>
        <v>1.5769002157464584E-2</v>
      </c>
      <c r="D32" s="13">
        <f t="shared" si="4"/>
        <v>0.2606609277127796</v>
      </c>
      <c r="E32" s="13">
        <f t="shared" si="4"/>
        <v>0.1729921699901667</v>
      </c>
      <c r="F32" s="13">
        <f t="shared" si="4"/>
        <v>1.5984570670770366E-2</v>
      </c>
      <c r="G32" s="13">
        <f t="shared" si="4"/>
        <v>0.26011569087662467</v>
      </c>
      <c r="H32" s="13">
        <f t="shared" si="4"/>
        <v>0.1077304261817415</v>
      </c>
      <c r="I32" s="13">
        <f t="shared" si="4"/>
        <v>9.5092568577200942E-2</v>
      </c>
      <c r="J32" s="13">
        <f t="shared" si="4"/>
        <v>2.6785087321337199E-2</v>
      </c>
      <c r="K32" s="13">
        <f t="shared" si="4"/>
        <v>3.9977251457840861E-2</v>
      </c>
      <c r="L32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8"/>
  <sheetViews>
    <sheetView topLeftCell="A16" workbookViewId="0">
      <selection activeCell="A37" sqref="A37:XFD38"/>
    </sheetView>
  </sheetViews>
  <sheetFormatPr defaultColWidth="10.69921875" defaultRowHeight="15" x14ac:dyDescent="0.45"/>
  <cols>
    <col min="1" max="1" width="28" style="7" bestFit="1" customWidth="1"/>
    <col min="2" max="12" width="9.69921875" style="7" customWidth="1"/>
    <col min="13" max="16384" width="10.69921875" style="7"/>
  </cols>
  <sheetData>
    <row r="1" spans="1:12" x14ac:dyDescent="0.45">
      <c r="A1" s="8" t="s">
        <v>42</v>
      </c>
      <c r="B1" s="8" t="s">
        <v>38</v>
      </c>
      <c r="C1" s="8" t="s">
        <v>34</v>
      </c>
      <c r="D1" s="8" t="s">
        <v>39</v>
      </c>
      <c r="E1" s="8" t="s">
        <v>32</v>
      </c>
      <c r="F1" s="8" t="s">
        <v>33</v>
      </c>
      <c r="G1" s="8" t="s">
        <v>40</v>
      </c>
      <c r="H1" s="8" t="s">
        <v>35</v>
      </c>
      <c r="I1" s="8" t="s">
        <v>41</v>
      </c>
      <c r="J1" s="8" t="s">
        <v>36</v>
      </c>
      <c r="K1" s="8" t="s">
        <v>37</v>
      </c>
      <c r="L1" s="8" t="s">
        <v>31</v>
      </c>
    </row>
    <row r="2" spans="1:12" x14ac:dyDescent="0.45">
      <c r="A2" s="8" t="s">
        <v>30</v>
      </c>
      <c r="B2" s="6">
        <v>53.338799999999999</v>
      </c>
      <c r="C2" s="6">
        <v>0.78049999999999997</v>
      </c>
      <c r="D2" s="6">
        <v>18.517600000000002</v>
      </c>
      <c r="E2" s="6">
        <v>7.2366999999999999</v>
      </c>
      <c r="F2" s="6">
        <v>0.1265</v>
      </c>
      <c r="G2" s="6">
        <v>7.7497999999999996</v>
      </c>
      <c r="H2" s="6">
        <v>9.0234000000000005</v>
      </c>
      <c r="I2" s="6">
        <v>3.4693999999999998</v>
      </c>
      <c r="J2" s="6">
        <v>0.6875</v>
      </c>
      <c r="K2" s="6">
        <v>0.13489999999999999</v>
      </c>
      <c r="L2" s="9">
        <v>101.0651</v>
      </c>
    </row>
    <row r="3" spans="1:12" x14ac:dyDescent="0.45">
      <c r="A3" s="8" t="s">
        <v>29</v>
      </c>
      <c r="B3" s="6">
        <v>53.045000000000002</v>
      </c>
      <c r="C3" s="6">
        <v>0.78349999999999997</v>
      </c>
      <c r="D3" s="6">
        <v>18.506399999999999</v>
      </c>
      <c r="E3" s="6">
        <v>7.3045999999999998</v>
      </c>
      <c r="F3" s="6">
        <v>0.12189999999999999</v>
      </c>
      <c r="G3" s="6">
        <v>7.7957999999999998</v>
      </c>
      <c r="H3" s="6">
        <v>8.9754000000000005</v>
      </c>
      <c r="I3" s="6">
        <v>3.6259000000000001</v>
      </c>
      <c r="J3" s="6">
        <v>0.67479999999999996</v>
      </c>
      <c r="K3" s="6">
        <v>8.6699999999999999E-2</v>
      </c>
      <c r="L3" s="9">
        <v>100.92</v>
      </c>
    </row>
    <row r="4" spans="1:12" x14ac:dyDescent="0.45">
      <c r="A4" s="8" t="s">
        <v>28</v>
      </c>
      <c r="B4" s="6">
        <v>52.388199999999998</v>
      </c>
      <c r="C4" s="6">
        <v>0.78949999999999998</v>
      </c>
      <c r="D4" s="6">
        <v>18.236899999999999</v>
      </c>
      <c r="E4" s="6">
        <v>7.2946</v>
      </c>
      <c r="F4" s="6">
        <v>0.1183</v>
      </c>
      <c r="G4" s="6">
        <v>8.0403000000000002</v>
      </c>
      <c r="H4" s="6">
        <v>8.9283999999999999</v>
      </c>
      <c r="I4" s="6">
        <v>3.5779000000000001</v>
      </c>
      <c r="J4" s="6">
        <v>0.62970000000000004</v>
      </c>
      <c r="K4" s="6">
        <v>0.24529999999999999</v>
      </c>
      <c r="L4" s="9">
        <v>100.24930000000001</v>
      </c>
    </row>
    <row r="5" spans="1:12" x14ac:dyDescent="0.45">
      <c r="A5" s="8" t="s">
        <v>27</v>
      </c>
      <c r="B5" s="6">
        <v>53.014499999999998</v>
      </c>
      <c r="C5" s="6">
        <v>0.80759999999999998</v>
      </c>
      <c r="D5" s="6">
        <v>18.434100000000001</v>
      </c>
      <c r="E5" s="6">
        <v>7.3232999999999997</v>
      </c>
      <c r="F5" s="6">
        <v>0.1275</v>
      </c>
      <c r="G5" s="6">
        <v>7.9794</v>
      </c>
      <c r="H5" s="6">
        <v>8.8909000000000002</v>
      </c>
      <c r="I5" s="6">
        <v>3.5476999999999999</v>
      </c>
      <c r="J5" s="6">
        <v>0.70679999999999998</v>
      </c>
      <c r="K5" s="6">
        <v>9.5699999999999993E-2</v>
      </c>
      <c r="L5" s="9">
        <v>100.9276</v>
      </c>
    </row>
    <row r="6" spans="1:12" x14ac:dyDescent="0.45">
      <c r="A6" s="8" t="s">
        <v>26</v>
      </c>
      <c r="B6" s="6">
        <v>53.100299999999997</v>
      </c>
      <c r="C6" s="6">
        <v>0.77569999999999995</v>
      </c>
      <c r="D6" s="6">
        <v>18.165400000000002</v>
      </c>
      <c r="E6" s="6">
        <v>7.4531999999999998</v>
      </c>
      <c r="F6" s="6">
        <v>0.1211</v>
      </c>
      <c r="G6" s="6">
        <v>7.9988000000000001</v>
      </c>
      <c r="H6" s="6">
        <v>8.9572000000000003</v>
      </c>
      <c r="I6" s="6">
        <v>3.4285000000000001</v>
      </c>
      <c r="J6" s="6">
        <v>0.64670000000000005</v>
      </c>
      <c r="K6" s="6">
        <v>0.15840000000000001</v>
      </c>
      <c r="L6" s="9">
        <v>100.8053</v>
      </c>
    </row>
    <row r="7" spans="1:12" x14ac:dyDescent="0.45">
      <c r="A7" s="8" t="s">
        <v>25</v>
      </c>
      <c r="B7" s="6">
        <v>52.058199999999999</v>
      </c>
      <c r="C7" s="6">
        <v>0.74880000000000002</v>
      </c>
      <c r="D7" s="6">
        <v>18.014800000000001</v>
      </c>
      <c r="E7" s="6">
        <v>7.4767000000000001</v>
      </c>
      <c r="F7" s="6">
        <v>0.1588</v>
      </c>
      <c r="G7" s="6">
        <v>8.3787000000000003</v>
      </c>
      <c r="H7" s="6">
        <v>9.1083999999999996</v>
      </c>
      <c r="I7" s="6">
        <v>3.3552</v>
      </c>
      <c r="J7" s="6">
        <v>0.64500000000000002</v>
      </c>
      <c r="K7" s="6">
        <v>0.21490000000000001</v>
      </c>
      <c r="L7" s="9">
        <v>100.1596</v>
      </c>
    </row>
    <row r="8" spans="1:12" x14ac:dyDescent="0.45">
      <c r="A8" s="8" t="s">
        <v>24</v>
      </c>
      <c r="B8" s="6">
        <v>52.909700000000001</v>
      </c>
      <c r="C8" s="6">
        <v>0.78800000000000003</v>
      </c>
      <c r="D8" s="6">
        <v>18.024100000000001</v>
      </c>
      <c r="E8" s="6">
        <v>7.5053000000000001</v>
      </c>
      <c r="F8" s="6">
        <v>0.13489999999999999</v>
      </c>
      <c r="G8" s="6">
        <v>8.3562999999999992</v>
      </c>
      <c r="H8" s="6">
        <v>8.9913000000000007</v>
      </c>
      <c r="I8" s="6">
        <v>3.4390999999999998</v>
      </c>
      <c r="J8" s="6">
        <v>0.6744</v>
      </c>
      <c r="K8" s="6">
        <v>0.10970000000000001</v>
      </c>
      <c r="L8" s="9">
        <v>100.9329</v>
      </c>
    </row>
    <row r="9" spans="1:12" x14ac:dyDescent="0.45">
      <c r="A9" s="8" t="s">
        <v>23</v>
      </c>
      <c r="B9" s="6">
        <v>52.268599999999999</v>
      </c>
      <c r="C9" s="6">
        <v>0.78239999999999998</v>
      </c>
      <c r="D9" s="6">
        <v>17.9513</v>
      </c>
      <c r="E9" s="6">
        <v>7.5137</v>
      </c>
      <c r="F9" s="6">
        <v>0.1363</v>
      </c>
      <c r="G9" s="6">
        <v>8.3071999999999999</v>
      </c>
      <c r="H9" s="6">
        <v>9.0574999999999992</v>
      </c>
      <c r="I9" s="6">
        <v>3.3730000000000002</v>
      </c>
      <c r="J9" s="6">
        <v>0.64200000000000002</v>
      </c>
      <c r="K9" s="6">
        <v>0.16639999999999999</v>
      </c>
      <c r="L9" s="9">
        <v>100.19840000000001</v>
      </c>
    </row>
    <row r="10" spans="1:12" x14ac:dyDescent="0.45">
      <c r="A10" s="8" t="s">
        <v>22</v>
      </c>
      <c r="B10" s="6">
        <v>52.547499999999999</v>
      </c>
      <c r="C10" s="6">
        <v>0.78539999999999999</v>
      </c>
      <c r="D10" s="6">
        <v>17.927399999999999</v>
      </c>
      <c r="E10" s="6">
        <v>7.4061000000000003</v>
      </c>
      <c r="F10" s="6">
        <v>0.12089999999999999</v>
      </c>
      <c r="G10" s="6">
        <v>8.2409999999999997</v>
      </c>
      <c r="H10" s="6">
        <v>9.0669000000000004</v>
      </c>
      <c r="I10" s="6">
        <v>3.5110999999999999</v>
      </c>
      <c r="J10" s="6">
        <v>0.58750000000000002</v>
      </c>
      <c r="K10" s="6">
        <v>0.14649999999999999</v>
      </c>
      <c r="L10" s="9">
        <v>100.3404</v>
      </c>
    </row>
    <row r="11" spans="1:12" x14ac:dyDescent="0.45">
      <c r="A11" s="8" t="s">
        <v>21</v>
      </c>
      <c r="B11" s="6">
        <v>52.184800000000003</v>
      </c>
      <c r="C11" s="6">
        <v>0.77839999999999998</v>
      </c>
      <c r="D11" s="6">
        <v>17.850999999999999</v>
      </c>
      <c r="E11" s="6">
        <v>7.3799000000000001</v>
      </c>
      <c r="F11" s="6">
        <v>0.11269999999999999</v>
      </c>
      <c r="G11" s="6">
        <v>8.2721</v>
      </c>
      <c r="H11" s="6">
        <v>9.0622000000000007</v>
      </c>
      <c r="I11" s="6">
        <v>3.4258999999999999</v>
      </c>
      <c r="J11" s="6">
        <v>0.66859999999999997</v>
      </c>
      <c r="K11" s="6">
        <v>0.18940000000000001</v>
      </c>
      <c r="L11" s="9">
        <v>99.9251</v>
      </c>
    </row>
    <row r="12" spans="1:12" x14ac:dyDescent="0.45">
      <c r="A12" s="8" t="s">
        <v>20</v>
      </c>
      <c r="B12" s="6">
        <v>52.107900000000001</v>
      </c>
      <c r="C12" s="6">
        <v>0.77429999999999999</v>
      </c>
      <c r="D12" s="6">
        <v>18.007999999999999</v>
      </c>
      <c r="E12" s="6">
        <v>7.5656999999999996</v>
      </c>
      <c r="F12" s="6">
        <v>0.14729999999999999</v>
      </c>
      <c r="G12" s="6">
        <v>8.1445000000000007</v>
      </c>
      <c r="H12" s="6">
        <v>9.0166000000000004</v>
      </c>
      <c r="I12" s="6">
        <v>3.4984999999999999</v>
      </c>
      <c r="J12" s="6">
        <v>0.64300000000000002</v>
      </c>
      <c r="K12" s="6">
        <v>0.17069999999999999</v>
      </c>
      <c r="L12" s="9">
        <v>100.0765</v>
      </c>
    </row>
    <row r="13" spans="1:12" x14ac:dyDescent="0.45">
      <c r="A13" s="8" t="s">
        <v>19</v>
      </c>
      <c r="B13" s="6">
        <v>52.773899999999998</v>
      </c>
      <c r="C13" s="6">
        <v>0.78590000000000004</v>
      </c>
      <c r="D13" s="6">
        <v>18.084800000000001</v>
      </c>
      <c r="E13" s="6">
        <v>7.3987999999999996</v>
      </c>
      <c r="F13" s="6">
        <v>0.1048</v>
      </c>
      <c r="G13" s="6">
        <v>7.8826999999999998</v>
      </c>
      <c r="H13" s="6">
        <v>8.9760000000000009</v>
      </c>
      <c r="I13" s="6">
        <v>3.512</v>
      </c>
      <c r="J13" s="6">
        <v>0.70530000000000004</v>
      </c>
      <c r="K13" s="6">
        <v>0.18140000000000001</v>
      </c>
      <c r="L13" s="9">
        <v>100.4054</v>
      </c>
    </row>
    <row r="14" spans="1:12" x14ac:dyDescent="0.45">
      <c r="A14" s="8" t="s">
        <v>18</v>
      </c>
      <c r="B14" s="6">
        <v>52.7607</v>
      </c>
      <c r="C14" s="6">
        <v>0.76390000000000002</v>
      </c>
      <c r="D14" s="6">
        <v>18.559799999999999</v>
      </c>
      <c r="E14" s="6">
        <v>7.3118999999999996</v>
      </c>
      <c r="F14" s="6">
        <v>0.11799999999999999</v>
      </c>
      <c r="G14" s="6">
        <v>7.8476999999999997</v>
      </c>
      <c r="H14" s="6">
        <v>8.8698999999999995</v>
      </c>
      <c r="I14" s="6">
        <v>3.5478999999999998</v>
      </c>
      <c r="J14" s="6">
        <v>0.70030000000000003</v>
      </c>
      <c r="K14" s="6">
        <v>0.17599999999999999</v>
      </c>
      <c r="L14" s="9">
        <v>100.6561</v>
      </c>
    </row>
    <row r="15" spans="1:12" x14ac:dyDescent="0.45">
      <c r="A15" s="8" t="s">
        <v>17</v>
      </c>
      <c r="B15" s="6">
        <v>52.357399999999998</v>
      </c>
      <c r="C15" s="6">
        <v>0.78569999999999995</v>
      </c>
      <c r="D15" s="6">
        <v>17.738199999999999</v>
      </c>
      <c r="E15" s="6">
        <v>7.4840999999999998</v>
      </c>
      <c r="F15" s="6">
        <v>0.13189999999999999</v>
      </c>
      <c r="G15" s="6">
        <v>8.1720000000000006</v>
      </c>
      <c r="H15" s="6">
        <v>9.0677000000000003</v>
      </c>
      <c r="I15" s="6">
        <v>3.4407000000000001</v>
      </c>
      <c r="J15" s="6">
        <v>0.62270000000000003</v>
      </c>
      <c r="K15" s="6">
        <v>0.17150000000000001</v>
      </c>
      <c r="L15" s="9">
        <v>99.971699999999998</v>
      </c>
    </row>
    <row r="16" spans="1:12" x14ac:dyDescent="0.45">
      <c r="A16" s="8" t="s">
        <v>16</v>
      </c>
      <c r="B16" s="6">
        <v>52.566099999999999</v>
      </c>
      <c r="C16" s="6">
        <v>0.76870000000000005</v>
      </c>
      <c r="D16" s="6">
        <v>18.147600000000001</v>
      </c>
      <c r="E16" s="6">
        <v>7.5663</v>
      </c>
      <c r="F16" s="6">
        <v>0.14879999999999999</v>
      </c>
      <c r="G16" s="6">
        <v>8.3542000000000005</v>
      </c>
      <c r="H16" s="6">
        <v>9.0421999999999993</v>
      </c>
      <c r="I16" s="6">
        <v>3.4352999999999998</v>
      </c>
      <c r="J16" s="6">
        <v>0.66759999999999997</v>
      </c>
      <c r="K16" s="6">
        <v>0.13159999999999999</v>
      </c>
      <c r="L16" s="9">
        <v>100.8282</v>
      </c>
    </row>
    <row r="17" spans="1:12" x14ac:dyDescent="0.45">
      <c r="A17" s="8" t="s">
        <v>15</v>
      </c>
      <c r="B17" s="6">
        <v>53.0807</v>
      </c>
      <c r="C17" s="6">
        <v>0.79059999999999997</v>
      </c>
      <c r="D17" s="6">
        <v>18.245999999999999</v>
      </c>
      <c r="E17" s="6">
        <v>7.3334000000000001</v>
      </c>
      <c r="F17" s="6">
        <v>0.1178</v>
      </c>
      <c r="G17" s="6">
        <v>7.7396000000000003</v>
      </c>
      <c r="H17" s="6">
        <v>8.8529999999999998</v>
      </c>
      <c r="I17" s="6">
        <v>3.476</v>
      </c>
      <c r="J17" s="6">
        <v>0.68</v>
      </c>
      <c r="K17" s="6">
        <v>0.12039999999999999</v>
      </c>
      <c r="L17" s="9">
        <v>100.4375</v>
      </c>
    </row>
    <row r="18" spans="1:12" x14ac:dyDescent="0.45">
      <c r="A18" s="8" t="s">
        <v>14</v>
      </c>
      <c r="B18" s="6">
        <v>52.564999999999998</v>
      </c>
      <c r="C18" s="6">
        <v>0.78010000000000002</v>
      </c>
      <c r="D18" s="6">
        <v>18.186599999999999</v>
      </c>
      <c r="E18" s="6">
        <v>7.3048000000000002</v>
      </c>
      <c r="F18" s="6">
        <v>0.13250000000000001</v>
      </c>
      <c r="G18" s="6">
        <v>8.0648999999999997</v>
      </c>
      <c r="H18" s="6">
        <v>9.0273000000000003</v>
      </c>
      <c r="I18" s="6">
        <v>3.4811000000000001</v>
      </c>
      <c r="J18" s="6">
        <v>0.66339999999999999</v>
      </c>
      <c r="K18" s="6">
        <v>0.1167</v>
      </c>
      <c r="L18" s="9">
        <v>100.3224</v>
      </c>
    </row>
    <row r="19" spans="1:12" x14ac:dyDescent="0.45">
      <c r="A19" s="8" t="s">
        <v>13</v>
      </c>
      <c r="B19" s="6">
        <v>52.612400000000001</v>
      </c>
      <c r="C19" s="6">
        <v>0.77510000000000001</v>
      </c>
      <c r="D19" s="6">
        <v>18.083100000000002</v>
      </c>
      <c r="E19" s="6">
        <v>7.4954999999999998</v>
      </c>
      <c r="F19" s="6">
        <v>0.14560000000000001</v>
      </c>
      <c r="G19" s="6">
        <v>8.0068999999999999</v>
      </c>
      <c r="H19" s="6">
        <v>9.0320999999999998</v>
      </c>
      <c r="I19" s="6">
        <v>3.3578999999999999</v>
      </c>
      <c r="J19" s="6">
        <v>0.63770000000000004</v>
      </c>
      <c r="K19" s="6">
        <v>0.18479999999999999</v>
      </c>
      <c r="L19" s="9">
        <v>100.3312</v>
      </c>
    </row>
    <row r="20" spans="1:12" x14ac:dyDescent="0.45">
      <c r="A20" s="8" t="s">
        <v>12</v>
      </c>
      <c r="B20" s="6">
        <v>53.420999999999999</v>
      </c>
      <c r="C20" s="6">
        <v>0.80069999999999997</v>
      </c>
      <c r="D20" s="6">
        <v>18.625299999999999</v>
      </c>
      <c r="E20" s="6">
        <v>7.1721000000000004</v>
      </c>
      <c r="F20" s="6">
        <v>0.14749999999999999</v>
      </c>
      <c r="G20" s="6">
        <v>7.6391</v>
      </c>
      <c r="H20" s="6">
        <v>8.9031000000000002</v>
      </c>
      <c r="I20" s="6">
        <v>3.427</v>
      </c>
      <c r="J20" s="6">
        <v>0.69069999999999998</v>
      </c>
      <c r="K20" s="6">
        <v>0.1055</v>
      </c>
      <c r="L20" s="9">
        <v>100.93210000000001</v>
      </c>
    </row>
    <row r="21" spans="1:12" x14ac:dyDescent="0.45">
      <c r="A21" s="8" t="s">
        <v>11</v>
      </c>
      <c r="B21" s="6">
        <v>52.378300000000003</v>
      </c>
      <c r="C21" s="6">
        <v>0.77869999999999995</v>
      </c>
      <c r="D21" s="6">
        <v>18.0489</v>
      </c>
      <c r="E21" s="6">
        <v>7.3630000000000004</v>
      </c>
      <c r="F21" s="6">
        <v>0.1341</v>
      </c>
      <c r="G21" s="6">
        <v>8.0020000000000007</v>
      </c>
      <c r="H21" s="6">
        <v>9.0410000000000004</v>
      </c>
      <c r="I21" s="6">
        <v>3.3048000000000002</v>
      </c>
      <c r="J21" s="6">
        <v>0.59919999999999995</v>
      </c>
      <c r="K21" s="6">
        <v>0.1077</v>
      </c>
      <c r="L21" s="9">
        <v>99.7577</v>
      </c>
    </row>
    <row r="22" spans="1:12" x14ac:dyDescent="0.45">
      <c r="A22" s="8" t="s">
        <v>10</v>
      </c>
      <c r="B22" s="6">
        <v>52.863799999999998</v>
      </c>
      <c r="C22" s="6">
        <v>0.81320000000000003</v>
      </c>
      <c r="D22" s="6">
        <v>17.974499999999999</v>
      </c>
      <c r="E22" s="6">
        <v>7.3826000000000001</v>
      </c>
      <c r="F22" s="6">
        <v>0.1265</v>
      </c>
      <c r="G22" s="6">
        <v>8.2505000000000006</v>
      </c>
      <c r="H22" s="6">
        <v>8.8603000000000005</v>
      </c>
      <c r="I22" s="6">
        <v>3.4279000000000002</v>
      </c>
      <c r="J22" s="6">
        <v>0.65090000000000003</v>
      </c>
      <c r="K22" s="6">
        <v>0.1552</v>
      </c>
      <c r="L22" s="9">
        <v>100.50530000000001</v>
      </c>
    </row>
    <row r="23" spans="1:12" x14ac:dyDescent="0.45">
      <c r="A23" s="8" t="s">
        <v>9</v>
      </c>
      <c r="B23" s="6">
        <v>53.0289</v>
      </c>
      <c r="C23" s="6">
        <v>0.79069999999999996</v>
      </c>
      <c r="D23" s="6">
        <v>17.973600000000001</v>
      </c>
      <c r="E23" s="6">
        <v>7.2912999999999997</v>
      </c>
      <c r="F23" s="6">
        <v>0.1338</v>
      </c>
      <c r="G23" s="6">
        <v>8.1506000000000007</v>
      </c>
      <c r="H23" s="6">
        <v>8.9824999999999999</v>
      </c>
      <c r="I23" s="6">
        <v>3.6036999999999999</v>
      </c>
      <c r="J23" s="6">
        <v>0.6573</v>
      </c>
      <c r="K23" s="6">
        <v>0.1552</v>
      </c>
      <c r="L23" s="9">
        <v>100.7675</v>
      </c>
    </row>
    <row r="24" spans="1:12" x14ac:dyDescent="0.45">
      <c r="A24" s="8" t="s">
        <v>8</v>
      </c>
      <c r="B24" s="6">
        <v>52.872399999999999</v>
      </c>
      <c r="C24" s="6">
        <v>0.77769999999999995</v>
      </c>
      <c r="D24" s="6">
        <v>18.317399999999999</v>
      </c>
      <c r="E24" s="6">
        <v>7.4412000000000003</v>
      </c>
      <c r="F24" s="6">
        <v>0.13</v>
      </c>
      <c r="G24" s="6">
        <v>8.1181000000000001</v>
      </c>
      <c r="H24" s="6">
        <v>8.8935999999999993</v>
      </c>
      <c r="I24" s="6">
        <v>3.5297999999999998</v>
      </c>
      <c r="J24" s="6">
        <v>0.59840000000000004</v>
      </c>
      <c r="K24" s="6">
        <v>5.8799999999999998E-2</v>
      </c>
      <c r="L24" s="9">
        <v>100.7373</v>
      </c>
    </row>
    <row r="25" spans="1:12" x14ac:dyDescent="0.45">
      <c r="A25" s="8" t="s">
        <v>7</v>
      </c>
      <c r="B25" s="6">
        <v>52.6387</v>
      </c>
      <c r="C25" s="6">
        <v>0.80500000000000005</v>
      </c>
      <c r="D25" s="6">
        <v>17.825199999999999</v>
      </c>
      <c r="E25" s="6">
        <v>7.4633000000000003</v>
      </c>
      <c r="F25" s="6">
        <v>0.12970000000000001</v>
      </c>
      <c r="G25" s="6">
        <v>8.0548999999999999</v>
      </c>
      <c r="H25" s="6">
        <v>9.0884999999999998</v>
      </c>
      <c r="I25" s="6">
        <v>3.3675999999999999</v>
      </c>
      <c r="J25" s="6">
        <v>0.70140000000000002</v>
      </c>
      <c r="K25" s="6">
        <v>0.1079</v>
      </c>
      <c r="L25" s="9">
        <v>100.18219999999999</v>
      </c>
    </row>
    <row r="26" spans="1:12" x14ac:dyDescent="0.45">
      <c r="A26" s="8" t="s">
        <v>6</v>
      </c>
      <c r="B26" s="6">
        <v>53.036799999999999</v>
      </c>
      <c r="C26" s="6">
        <v>0.7913</v>
      </c>
      <c r="D26" s="6">
        <v>18.601400000000002</v>
      </c>
      <c r="E26" s="6">
        <v>7.2640000000000002</v>
      </c>
      <c r="F26" s="6">
        <v>0.12509999999999999</v>
      </c>
      <c r="G26" s="6">
        <v>7.8216999999999999</v>
      </c>
      <c r="H26" s="6">
        <v>8.9192999999999998</v>
      </c>
      <c r="I26" s="6">
        <v>3.5257999999999998</v>
      </c>
      <c r="J26" s="6">
        <v>0.66049999999999998</v>
      </c>
      <c r="K26" s="6">
        <v>0.18990000000000001</v>
      </c>
      <c r="L26" s="9">
        <v>100.93600000000001</v>
      </c>
    </row>
    <row r="27" spans="1:12" x14ac:dyDescent="0.45">
      <c r="A27" s="8" t="s">
        <v>5</v>
      </c>
      <c r="B27" s="6">
        <v>52.634700000000002</v>
      </c>
      <c r="C27" s="6">
        <v>0.78910000000000002</v>
      </c>
      <c r="D27" s="6">
        <v>18.074000000000002</v>
      </c>
      <c r="E27" s="6">
        <v>7.3606999999999996</v>
      </c>
      <c r="F27" s="6">
        <v>0.1278</v>
      </c>
      <c r="G27" s="6">
        <v>7.8269000000000002</v>
      </c>
      <c r="H27" s="6">
        <v>8.8736999999999995</v>
      </c>
      <c r="I27" s="6">
        <v>3.6476999999999999</v>
      </c>
      <c r="J27" s="6">
        <v>0.66310000000000002</v>
      </c>
      <c r="K27" s="6">
        <v>7.8700000000000006E-2</v>
      </c>
      <c r="L27" s="9">
        <v>100.0765</v>
      </c>
    </row>
    <row r="28" spans="1:12" x14ac:dyDescent="0.45">
      <c r="A28" s="8" t="s">
        <v>4</v>
      </c>
      <c r="B28" s="6">
        <v>52.6126</v>
      </c>
      <c r="C28" s="6">
        <v>0.79979999999999996</v>
      </c>
      <c r="D28" s="6">
        <v>18.462299999999999</v>
      </c>
      <c r="E28" s="6">
        <v>7.31</v>
      </c>
      <c r="F28" s="6">
        <v>0.13730000000000001</v>
      </c>
      <c r="G28" s="6">
        <v>7.8726000000000003</v>
      </c>
      <c r="H28" s="6">
        <v>9.0447000000000006</v>
      </c>
      <c r="I28" s="6">
        <v>3.5213999999999999</v>
      </c>
      <c r="J28" s="6">
        <v>0.62050000000000005</v>
      </c>
      <c r="K28" s="6">
        <v>0.20030000000000001</v>
      </c>
      <c r="L28" s="9">
        <v>100.58150000000001</v>
      </c>
    </row>
    <row r="29" spans="1:12" x14ac:dyDescent="0.45">
      <c r="A29" s="8" t="s">
        <v>3</v>
      </c>
      <c r="B29" s="6">
        <v>53.194899999999997</v>
      </c>
      <c r="C29" s="6">
        <v>0.77780000000000005</v>
      </c>
      <c r="D29" s="6">
        <v>18.089600000000001</v>
      </c>
      <c r="E29" s="6">
        <v>7.4183000000000003</v>
      </c>
      <c r="F29" s="6">
        <v>0.13159999999999999</v>
      </c>
      <c r="G29" s="6">
        <v>8.0897000000000006</v>
      </c>
      <c r="H29" s="6">
        <v>8.9590999999999994</v>
      </c>
      <c r="I29" s="6">
        <v>3.5586000000000002</v>
      </c>
      <c r="J29" s="6">
        <v>0.66039999999999999</v>
      </c>
      <c r="K29" s="6">
        <v>0.11609999999999999</v>
      </c>
      <c r="L29" s="9">
        <v>100.9962</v>
      </c>
    </row>
    <row r="30" spans="1:12" x14ac:dyDescent="0.45">
      <c r="A30" s="8" t="s">
        <v>2</v>
      </c>
      <c r="B30" s="6">
        <v>52.671500000000002</v>
      </c>
      <c r="C30" s="6">
        <v>0.79790000000000005</v>
      </c>
      <c r="D30" s="6">
        <v>18.064800000000002</v>
      </c>
      <c r="E30" s="6">
        <v>7.4966999999999997</v>
      </c>
      <c r="F30" s="6">
        <v>0.126</v>
      </c>
      <c r="G30" s="6">
        <v>8.1237999999999992</v>
      </c>
      <c r="H30" s="6">
        <v>8.9998000000000005</v>
      </c>
      <c r="I30" s="6">
        <v>3.4474999999999998</v>
      </c>
      <c r="J30" s="6">
        <v>0.62250000000000005</v>
      </c>
      <c r="K30" s="6">
        <v>0.15240000000000001</v>
      </c>
      <c r="L30" s="9">
        <v>100.503</v>
      </c>
    </row>
    <row r="31" spans="1:12" x14ac:dyDescent="0.45">
      <c r="A31" s="8" t="s">
        <v>1</v>
      </c>
      <c r="B31" s="6">
        <v>52.772399999999998</v>
      </c>
      <c r="C31" s="6">
        <v>0.80020000000000002</v>
      </c>
      <c r="D31" s="6">
        <v>17.997900000000001</v>
      </c>
      <c r="E31" s="6">
        <v>7.4396000000000004</v>
      </c>
      <c r="F31" s="6">
        <v>0.13969999999999999</v>
      </c>
      <c r="G31" s="6">
        <v>8.1609999999999996</v>
      </c>
      <c r="H31" s="6">
        <v>8.8670000000000009</v>
      </c>
      <c r="I31" s="6">
        <v>3.4832999999999998</v>
      </c>
      <c r="J31" s="6">
        <v>0.60819999999999996</v>
      </c>
      <c r="K31" s="6">
        <v>0.14580000000000001</v>
      </c>
      <c r="L31" s="9">
        <v>100.4149</v>
      </c>
    </row>
    <row r="32" spans="1:12" x14ac:dyDescent="0.45">
      <c r="A32" s="8" t="s">
        <v>0</v>
      </c>
      <c r="B32" s="6">
        <v>53.249899999999997</v>
      </c>
      <c r="C32" s="6">
        <v>0.79690000000000005</v>
      </c>
      <c r="D32" s="6">
        <v>17.984500000000001</v>
      </c>
      <c r="E32" s="6">
        <v>7.3464999999999998</v>
      </c>
      <c r="F32" s="6">
        <v>0.15479999999999999</v>
      </c>
      <c r="G32" s="6">
        <v>8.1606000000000005</v>
      </c>
      <c r="H32" s="6">
        <v>8.9613999999999994</v>
      </c>
      <c r="I32" s="6">
        <v>3.4550000000000001</v>
      </c>
      <c r="J32" s="6">
        <v>0.62370000000000003</v>
      </c>
      <c r="K32" s="6">
        <v>0.1525</v>
      </c>
      <c r="L32" s="9">
        <v>100.8857</v>
      </c>
    </row>
    <row r="33" spans="1:12" x14ac:dyDescent="0.45">
      <c r="A33" s="8"/>
      <c r="B33" s="6"/>
      <c r="C33" s="6"/>
      <c r="D33" s="6"/>
      <c r="E33" s="6"/>
      <c r="F33" s="6"/>
      <c r="G33" s="6"/>
      <c r="H33" s="6"/>
      <c r="I33" s="6"/>
      <c r="J33" s="6"/>
      <c r="K33" s="6"/>
      <c r="L33" s="9"/>
    </row>
    <row r="34" spans="1:12" s="2" customFormat="1" x14ac:dyDescent="0.45">
      <c r="A34" s="2" t="s">
        <v>232</v>
      </c>
      <c r="B34" s="13">
        <f t="shared" ref="B34:K34" si="0">AVERAGE(B2:B32)</f>
        <v>52.743729032258067</v>
      </c>
      <c r="C34" s="13">
        <f t="shared" si="0"/>
        <v>0.78590645161290329</v>
      </c>
      <c r="D34" s="13">
        <f t="shared" si="0"/>
        <v>18.152338709677419</v>
      </c>
      <c r="E34" s="13">
        <f t="shared" si="0"/>
        <v>7.3904483870967743</v>
      </c>
      <c r="F34" s="13">
        <f t="shared" si="0"/>
        <v>0.13127419354838712</v>
      </c>
      <c r="G34" s="13">
        <f t="shared" si="0"/>
        <v>8.0517225806451602</v>
      </c>
      <c r="H34" s="13">
        <f t="shared" si="0"/>
        <v>8.9787225806451634</v>
      </c>
      <c r="I34" s="13">
        <f t="shared" si="0"/>
        <v>3.4775225806451608</v>
      </c>
      <c r="J34" s="13">
        <f t="shared" si="0"/>
        <v>0.65289677419354819</v>
      </c>
      <c r="K34" s="13">
        <f t="shared" si="0"/>
        <v>0.14603225806451617</v>
      </c>
      <c r="L34" s="13">
        <f t="shared" ref="L34" si="1">AVERAGE(L2:L32)</f>
        <v>100.51060000000001</v>
      </c>
    </row>
    <row r="35" spans="1:12" customFormat="1" x14ac:dyDescent="0.45">
      <c r="A35" s="2" t="s">
        <v>231</v>
      </c>
      <c r="B35" s="13">
        <f t="shared" ref="B35:K35" si="2">STDEV(B2:B32)</f>
        <v>0.36015010592209823</v>
      </c>
      <c r="C35" s="13">
        <f t="shared" si="2"/>
        <v>1.3414120308686441E-2</v>
      </c>
      <c r="D35" s="13">
        <f t="shared" si="2"/>
        <v>0.24083747725720125</v>
      </c>
      <c r="E35" s="13">
        <f t="shared" si="2"/>
        <v>9.8159013411802859E-2</v>
      </c>
      <c r="F35" s="13">
        <f t="shared" si="2"/>
        <v>1.2272760291038454E-2</v>
      </c>
      <c r="G35" s="13">
        <f t="shared" si="2"/>
        <v>0.19924278775684276</v>
      </c>
      <c r="H35" s="13">
        <f t="shared" si="2"/>
        <v>7.5794224536690713E-2</v>
      </c>
      <c r="I35" s="13">
        <f t="shared" si="2"/>
        <v>8.1955987007976475E-2</v>
      </c>
      <c r="J35" s="13">
        <f t="shared" si="2"/>
        <v>3.2823380730519588E-2</v>
      </c>
      <c r="K35" s="13">
        <f t="shared" si="2"/>
        <v>4.2388342635656787E-2</v>
      </c>
      <c r="L35" s="13">
        <f t="shared" ref="L35" si="3">STDEV(L2:L32)</f>
        <v>0.36467946199368112</v>
      </c>
    </row>
    <row r="37" spans="1:12" x14ac:dyDescent="0.45">
      <c r="A37" s="2" t="s">
        <v>234</v>
      </c>
      <c r="B37" s="13">
        <f t="shared" ref="B37:K37" si="4">B34/$L34*100</f>
        <v>52.475787660463737</v>
      </c>
      <c r="C37" s="13">
        <f t="shared" si="4"/>
        <v>0.78191399873536049</v>
      </c>
      <c r="D37" s="13">
        <f t="shared" si="4"/>
        <v>18.060123717973443</v>
      </c>
      <c r="E37" s="13">
        <f t="shared" si="4"/>
        <v>7.3529044569396396</v>
      </c>
      <c r="F37" s="13">
        <f t="shared" si="4"/>
        <v>0.13060731261019942</v>
      </c>
      <c r="G37" s="13">
        <f t="shared" si="4"/>
        <v>8.0108193371098757</v>
      </c>
      <c r="H37" s="13">
        <f t="shared" si="4"/>
        <v>8.9331101203705501</v>
      </c>
      <c r="I37" s="13">
        <f t="shared" si="4"/>
        <v>3.4598565530851078</v>
      </c>
      <c r="J37" s="13">
        <f t="shared" si="4"/>
        <v>0.64958001861848214</v>
      </c>
      <c r="K37" s="13">
        <f t="shared" si="4"/>
        <v>0.14529040525528267</v>
      </c>
      <c r="L37" s="13">
        <f>SUM(B37:K37)</f>
        <v>99.999993581161675</v>
      </c>
    </row>
    <row r="38" spans="1:12" x14ac:dyDescent="0.45">
      <c r="A38" s="2" t="s">
        <v>235</v>
      </c>
      <c r="B38" s="13">
        <f t="shared" ref="B38:K38" si="5">B35/$L34*100</f>
        <v>0.35832052134013548</v>
      </c>
      <c r="C38" s="13">
        <f t="shared" si="5"/>
        <v>1.3345975756473883E-2</v>
      </c>
      <c r="D38" s="13">
        <f t="shared" si="5"/>
        <v>0.23961400813168085</v>
      </c>
      <c r="E38" s="13">
        <f t="shared" si="5"/>
        <v>9.7660359615605569E-2</v>
      </c>
      <c r="F38" s="13">
        <f t="shared" si="5"/>
        <v>1.2210413917575314E-2</v>
      </c>
      <c r="G38" s="13">
        <f t="shared" si="5"/>
        <v>0.1982306221998901</v>
      </c>
      <c r="H38" s="13">
        <f t="shared" si="5"/>
        <v>7.5409185236871248E-2</v>
      </c>
      <c r="I38" s="13">
        <f t="shared" si="5"/>
        <v>8.1539645577656944E-2</v>
      </c>
      <c r="J38" s="13">
        <f t="shared" si="5"/>
        <v>3.2656635947372302E-2</v>
      </c>
      <c r="K38" s="13">
        <f t="shared" si="5"/>
        <v>4.217300726058424E-2</v>
      </c>
      <c r="L3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33"/>
  <sheetViews>
    <sheetView topLeftCell="A17" workbookViewId="0">
      <selection activeCell="A32" sqref="A32:XFD33"/>
    </sheetView>
  </sheetViews>
  <sheetFormatPr defaultColWidth="10.796875" defaultRowHeight="15" x14ac:dyDescent="0.45"/>
  <cols>
    <col min="1" max="1" width="20.296875" customWidth="1"/>
  </cols>
  <sheetData>
    <row r="1" spans="1:12" x14ac:dyDescent="0.45">
      <c r="A1" s="1" t="s">
        <v>42</v>
      </c>
      <c r="B1" s="1" t="s">
        <v>38</v>
      </c>
      <c r="C1" s="1" t="s">
        <v>34</v>
      </c>
      <c r="D1" s="1" t="s">
        <v>39</v>
      </c>
      <c r="E1" s="1" t="s">
        <v>32</v>
      </c>
      <c r="F1" s="1" t="s">
        <v>33</v>
      </c>
      <c r="G1" s="1" t="s">
        <v>40</v>
      </c>
      <c r="H1" s="1" t="s">
        <v>35</v>
      </c>
      <c r="I1" s="1" t="s">
        <v>41</v>
      </c>
      <c r="J1" s="1" t="s">
        <v>36</v>
      </c>
      <c r="K1" s="1" t="s">
        <v>37</v>
      </c>
      <c r="L1" s="1" t="s">
        <v>31</v>
      </c>
    </row>
    <row r="2" spans="1:12" x14ac:dyDescent="0.45">
      <c r="A2" s="1" t="s">
        <v>236</v>
      </c>
      <c r="B2" s="13">
        <v>52.603900000000003</v>
      </c>
      <c r="C2" s="13">
        <v>0.79630000000000001</v>
      </c>
      <c r="D2" s="13">
        <v>17.526700000000002</v>
      </c>
      <c r="E2" s="13">
        <v>7.5488999999999997</v>
      </c>
      <c r="F2" s="13">
        <v>0.1474</v>
      </c>
      <c r="G2" s="13">
        <v>8.8975000000000009</v>
      </c>
      <c r="H2" s="13">
        <v>8.7719000000000005</v>
      </c>
      <c r="I2" s="13">
        <v>3.5064000000000002</v>
      </c>
      <c r="J2" s="13">
        <v>0.65369999999999995</v>
      </c>
      <c r="K2" s="13">
        <v>0.18110000000000001</v>
      </c>
      <c r="L2" s="13">
        <v>100.63379999999999</v>
      </c>
    </row>
    <row r="3" spans="1:12" x14ac:dyDescent="0.45">
      <c r="A3" s="1" t="s">
        <v>237</v>
      </c>
      <c r="B3" s="13">
        <v>52.469099999999997</v>
      </c>
      <c r="C3" s="13">
        <v>0.76219999999999999</v>
      </c>
      <c r="D3" s="13">
        <v>17.630800000000001</v>
      </c>
      <c r="E3" s="13">
        <v>7.4798</v>
      </c>
      <c r="F3" s="13">
        <v>0.10780000000000001</v>
      </c>
      <c r="G3" s="13">
        <v>8.9725000000000001</v>
      </c>
      <c r="H3" s="13">
        <v>8.8994</v>
      </c>
      <c r="I3" s="13">
        <v>3.4664000000000001</v>
      </c>
      <c r="J3" s="13">
        <v>0.56159999999999999</v>
      </c>
      <c r="K3" s="13">
        <v>0.14149999999999999</v>
      </c>
      <c r="L3" s="13">
        <v>100.49120000000001</v>
      </c>
    </row>
    <row r="4" spans="1:12" x14ac:dyDescent="0.45">
      <c r="A4" s="1" t="s">
        <v>238</v>
      </c>
      <c r="B4" s="13">
        <v>52.4298</v>
      </c>
      <c r="C4" s="13">
        <v>0.79239999999999999</v>
      </c>
      <c r="D4" s="13">
        <v>17.43</v>
      </c>
      <c r="E4" s="13">
        <v>7.6360000000000001</v>
      </c>
      <c r="F4" s="13">
        <v>0.1303</v>
      </c>
      <c r="G4" s="13">
        <v>9.0776000000000003</v>
      </c>
      <c r="H4" s="13">
        <v>8.9809000000000001</v>
      </c>
      <c r="I4" s="13">
        <v>3.3672</v>
      </c>
      <c r="J4" s="13">
        <v>0.60929999999999995</v>
      </c>
      <c r="K4" s="13">
        <v>0.13850000000000001</v>
      </c>
      <c r="L4" s="13">
        <v>100.5919</v>
      </c>
    </row>
    <row r="5" spans="1:12" x14ac:dyDescent="0.45">
      <c r="A5" s="1" t="s">
        <v>239</v>
      </c>
      <c r="B5" s="13">
        <v>51.735999999999997</v>
      </c>
      <c r="C5" s="13">
        <v>0.76380000000000003</v>
      </c>
      <c r="D5" s="13">
        <v>17.458300000000001</v>
      </c>
      <c r="E5" s="13">
        <v>7.7061000000000002</v>
      </c>
      <c r="F5" s="13">
        <v>0.14219999999999999</v>
      </c>
      <c r="G5" s="13">
        <v>9.0336999999999996</v>
      </c>
      <c r="H5" s="13">
        <v>9.1342999999999996</v>
      </c>
      <c r="I5" s="13">
        <v>3.2801</v>
      </c>
      <c r="J5" s="13">
        <v>0.67090000000000005</v>
      </c>
      <c r="K5" s="13">
        <v>7.2099999999999997E-2</v>
      </c>
      <c r="L5" s="13">
        <v>99.997399999999999</v>
      </c>
    </row>
    <row r="6" spans="1:12" x14ac:dyDescent="0.45">
      <c r="A6" s="1" t="s">
        <v>240</v>
      </c>
      <c r="B6" s="13">
        <v>52.670299999999997</v>
      </c>
      <c r="C6" s="13">
        <v>0.79510000000000003</v>
      </c>
      <c r="D6" s="13">
        <v>17.609500000000001</v>
      </c>
      <c r="E6" s="13">
        <v>7.5406000000000004</v>
      </c>
      <c r="F6" s="13">
        <v>0.15440000000000001</v>
      </c>
      <c r="G6" s="13">
        <v>9.0043000000000006</v>
      </c>
      <c r="H6" s="13">
        <v>8.6371000000000002</v>
      </c>
      <c r="I6" s="13">
        <v>3.3892000000000002</v>
      </c>
      <c r="J6" s="13">
        <v>0.67549999999999999</v>
      </c>
      <c r="K6" s="13">
        <v>0.1157</v>
      </c>
      <c r="L6" s="13">
        <v>100.59180000000001</v>
      </c>
    </row>
    <row r="7" spans="1:12" x14ac:dyDescent="0.45">
      <c r="A7" s="1" t="s">
        <v>241</v>
      </c>
      <c r="B7" s="13">
        <v>52.819299999999998</v>
      </c>
      <c r="C7" s="13">
        <v>0.77470000000000006</v>
      </c>
      <c r="D7" s="13">
        <v>17.535599999999999</v>
      </c>
      <c r="E7" s="13">
        <v>7.6502999999999997</v>
      </c>
      <c r="F7" s="13">
        <v>0.1038</v>
      </c>
      <c r="G7" s="13">
        <v>9.0359999999999996</v>
      </c>
      <c r="H7" s="13">
        <v>8.8376999999999999</v>
      </c>
      <c r="I7" s="13">
        <v>3.4386000000000001</v>
      </c>
      <c r="J7" s="13">
        <v>0.62260000000000004</v>
      </c>
      <c r="K7" s="13">
        <v>0.13289999999999999</v>
      </c>
      <c r="L7" s="13">
        <v>100.9516</v>
      </c>
    </row>
    <row r="8" spans="1:12" x14ac:dyDescent="0.45">
      <c r="A8" s="1" t="s">
        <v>242</v>
      </c>
      <c r="B8" s="13">
        <v>52.939100000000003</v>
      </c>
      <c r="C8" s="13">
        <v>0.76690000000000003</v>
      </c>
      <c r="D8" s="13">
        <v>17.5565</v>
      </c>
      <c r="E8" s="13">
        <v>7.6047000000000002</v>
      </c>
      <c r="F8" s="13">
        <v>0.14849999999999999</v>
      </c>
      <c r="G8" s="13">
        <v>9.0366</v>
      </c>
      <c r="H8" s="13">
        <v>8.8437999999999999</v>
      </c>
      <c r="I8" s="13">
        <v>3.4571999999999998</v>
      </c>
      <c r="J8" s="13">
        <v>0.59160000000000001</v>
      </c>
      <c r="K8" s="13">
        <v>0.1295</v>
      </c>
      <c r="L8" s="13">
        <v>101.0744</v>
      </c>
    </row>
    <row r="9" spans="1:12" x14ac:dyDescent="0.45">
      <c r="A9" s="1" t="s">
        <v>243</v>
      </c>
      <c r="B9" s="13">
        <v>52.42</v>
      </c>
      <c r="C9" s="13">
        <v>0.77029999999999998</v>
      </c>
      <c r="D9" s="13">
        <v>17.4849</v>
      </c>
      <c r="E9" s="13">
        <v>7.4448999999999996</v>
      </c>
      <c r="F9" s="13">
        <v>0.1303</v>
      </c>
      <c r="G9" s="13">
        <v>9.0408000000000008</v>
      </c>
      <c r="H9" s="13">
        <v>8.8272999999999993</v>
      </c>
      <c r="I9" s="13">
        <v>3.3271000000000002</v>
      </c>
      <c r="J9" s="13">
        <v>0.65</v>
      </c>
      <c r="K9" s="13">
        <v>0.13769999999999999</v>
      </c>
      <c r="L9" s="13">
        <v>100.2332</v>
      </c>
    </row>
    <row r="10" spans="1:12" x14ac:dyDescent="0.45">
      <c r="A10" s="1" t="s">
        <v>244</v>
      </c>
      <c r="B10" s="13">
        <v>51.951599999999999</v>
      </c>
      <c r="C10" s="13">
        <v>0.77659999999999996</v>
      </c>
      <c r="D10" s="13">
        <v>17.389199999999999</v>
      </c>
      <c r="E10" s="13">
        <v>7.4634</v>
      </c>
      <c r="F10" s="13">
        <v>0.1343</v>
      </c>
      <c r="G10" s="13">
        <v>9.1395999999999997</v>
      </c>
      <c r="H10" s="13">
        <v>8.8679000000000006</v>
      </c>
      <c r="I10" s="13">
        <v>3.45</v>
      </c>
      <c r="J10" s="13">
        <v>0.65229999999999999</v>
      </c>
      <c r="K10" s="13">
        <v>0.15229999999999999</v>
      </c>
      <c r="L10" s="13">
        <v>99.9773</v>
      </c>
    </row>
    <row r="11" spans="1:12" x14ac:dyDescent="0.45">
      <c r="A11" s="1" t="s">
        <v>245</v>
      </c>
      <c r="B11" s="13">
        <v>52.251899999999999</v>
      </c>
      <c r="C11" s="13">
        <v>0.76680000000000004</v>
      </c>
      <c r="D11" s="13">
        <v>17.071899999999999</v>
      </c>
      <c r="E11" s="13">
        <v>7.7138</v>
      </c>
      <c r="F11" s="13">
        <v>0.11749999999999999</v>
      </c>
      <c r="G11" s="13">
        <v>9.2033000000000005</v>
      </c>
      <c r="H11" s="13">
        <v>8.7484999999999999</v>
      </c>
      <c r="I11" s="13">
        <v>3.4054000000000002</v>
      </c>
      <c r="J11" s="13">
        <v>0.60629999999999995</v>
      </c>
      <c r="K11" s="13">
        <v>0.15140000000000001</v>
      </c>
      <c r="L11" s="13">
        <v>100.0369</v>
      </c>
    </row>
    <row r="12" spans="1:12" x14ac:dyDescent="0.45">
      <c r="A12" s="1" t="s">
        <v>246</v>
      </c>
      <c r="B12" s="13">
        <v>52.468000000000004</v>
      </c>
      <c r="C12" s="13">
        <v>0.82199999999999995</v>
      </c>
      <c r="D12" s="13">
        <v>17.1432</v>
      </c>
      <c r="E12" s="13">
        <v>7.4961000000000002</v>
      </c>
      <c r="F12" s="13">
        <v>0.12989999999999999</v>
      </c>
      <c r="G12" s="13">
        <v>9.2012999999999998</v>
      </c>
      <c r="H12" s="13">
        <v>8.9235000000000007</v>
      </c>
      <c r="I12" s="13">
        <v>3.4127000000000001</v>
      </c>
      <c r="J12" s="13">
        <v>0.628</v>
      </c>
      <c r="K12" s="13">
        <v>0.18110000000000001</v>
      </c>
      <c r="L12" s="13">
        <v>100.4058</v>
      </c>
    </row>
    <row r="13" spans="1:12" x14ac:dyDescent="0.45">
      <c r="A13" s="1" t="s">
        <v>247</v>
      </c>
      <c r="B13" s="13">
        <v>52.478900000000003</v>
      </c>
      <c r="C13" s="13">
        <v>0.78100000000000003</v>
      </c>
      <c r="D13" s="13">
        <v>17.424900000000001</v>
      </c>
      <c r="E13" s="13">
        <v>7.6291000000000002</v>
      </c>
      <c r="F13" s="13">
        <v>0.16039999999999999</v>
      </c>
      <c r="G13" s="13">
        <v>9.1464999999999996</v>
      </c>
      <c r="H13" s="13">
        <v>8.8370999999999995</v>
      </c>
      <c r="I13" s="13">
        <v>3.4058999999999999</v>
      </c>
      <c r="J13" s="13">
        <v>0.66120000000000001</v>
      </c>
      <c r="K13" s="13">
        <v>0.14369999999999999</v>
      </c>
      <c r="L13" s="13">
        <v>100.6688</v>
      </c>
    </row>
    <row r="14" spans="1:12" x14ac:dyDescent="0.45">
      <c r="A14" s="1" t="s">
        <v>248</v>
      </c>
      <c r="B14" s="13">
        <v>52.366300000000003</v>
      </c>
      <c r="C14" s="13">
        <v>0.76910000000000001</v>
      </c>
      <c r="D14" s="13">
        <v>17.3904</v>
      </c>
      <c r="E14" s="13">
        <v>7.6271000000000004</v>
      </c>
      <c r="F14" s="13">
        <v>0.1162</v>
      </c>
      <c r="G14" s="13">
        <v>9.1518999999999995</v>
      </c>
      <c r="H14" s="13">
        <v>8.9260999999999999</v>
      </c>
      <c r="I14" s="13">
        <v>3.4491000000000001</v>
      </c>
      <c r="J14" s="13">
        <v>0.59519999999999995</v>
      </c>
      <c r="K14" s="13">
        <v>0.13059999999999999</v>
      </c>
      <c r="L14" s="13">
        <v>100.52200000000001</v>
      </c>
    </row>
    <row r="15" spans="1:12" x14ac:dyDescent="0.45">
      <c r="A15" s="1" t="s">
        <v>249</v>
      </c>
      <c r="B15" s="13">
        <v>52.006799999999998</v>
      </c>
      <c r="C15" s="13">
        <v>0.77610000000000001</v>
      </c>
      <c r="D15" s="13">
        <v>17.565999999999999</v>
      </c>
      <c r="E15" s="13">
        <v>7.4873000000000003</v>
      </c>
      <c r="F15" s="13">
        <v>0.12820000000000001</v>
      </c>
      <c r="G15" s="13">
        <v>9.1578999999999997</v>
      </c>
      <c r="H15" s="13">
        <v>8.7539999999999996</v>
      </c>
      <c r="I15" s="13">
        <v>3.5065</v>
      </c>
      <c r="J15" s="13">
        <v>0.59109999999999996</v>
      </c>
      <c r="K15" s="13">
        <v>0.17180000000000001</v>
      </c>
      <c r="L15" s="13">
        <v>100.1456</v>
      </c>
    </row>
    <row r="16" spans="1:12" x14ac:dyDescent="0.45">
      <c r="A16" s="1" t="s">
        <v>250</v>
      </c>
      <c r="B16" s="13">
        <v>52.347000000000001</v>
      </c>
      <c r="C16" s="13">
        <v>0.78139999999999998</v>
      </c>
      <c r="D16" s="13">
        <v>17.7194</v>
      </c>
      <c r="E16" s="13">
        <v>7.4596</v>
      </c>
      <c r="F16" s="13">
        <v>0.13739999999999999</v>
      </c>
      <c r="G16" s="13">
        <v>9.1762999999999995</v>
      </c>
      <c r="H16" s="13">
        <v>8.7375000000000007</v>
      </c>
      <c r="I16" s="13">
        <v>3.4422999999999999</v>
      </c>
      <c r="J16" s="13">
        <v>0.57869999999999999</v>
      </c>
      <c r="K16" s="13">
        <v>0.1032</v>
      </c>
      <c r="L16" s="13">
        <v>100.4829</v>
      </c>
    </row>
    <row r="17" spans="1:12" x14ac:dyDescent="0.45">
      <c r="A17" s="1" t="s">
        <v>251</v>
      </c>
      <c r="B17" s="13">
        <v>52.792099999999998</v>
      </c>
      <c r="C17" s="13">
        <v>0.73929999999999996</v>
      </c>
      <c r="D17" s="13">
        <v>17.807700000000001</v>
      </c>
      <c r="E17" s="13">
        <v>7.3696000000000002</v>
      </c>
      <c r="F17" s="13">
        <v>0.10639999999999999</v>
      </c>
      <c r="G17" s="13">
        <v>9.0717999999999996</v>
      </c>
      <c r="H17" s="13">
        <v>8.6979000000000006</v>
      </c>
      <c r="I17" s="13">
        <v>3.4182999999999999</v>
      </c>
      <c r="J17" s="13">
        <v>0.68059999999999998</v>
      </c>
      <c r="K17" s="13">
        <v>0.14849999999999999</v>
      </c>
      <c r="L17" s="13">
        <v>100.8322</v>
      </c>
    </row>
    <row r="18" spans="1:12" x14ac:dyDescent="0.45">
      <c r="A18" s="1" t="s">
        <v>252</v>
      </c>
      <c r="B18" s="13">
        <v>51.799700000000001</v>
      </c>
      <c r="C18" s="13">
        <v>0.78090000000000004</v>
      </c>
      <c r="D18" s="13">
        <v>17.441700000000001</v>
      </c>
      <c r="E18" s="13">
        <v>7.6066000000000003</v>
      </c>
      <c r="F18" s="13">
        <v>0.1202</v>
      </c>
      <c r="G18" s="13">
        <v>9.3186</v>
      </c>
      <c r="H18" s="13">
        <v>8.8094000000000001</v>
      </c>
      <c r="I18" s="13">
        <v>3.3700999999999999</v>
      </c>
      <c r="J18" s="13">
        <v>0.62090000000000001</v>
      </c>
      <c r="K18" s="13">
        <v>0.10879999999999999</v>
      </c>
      <c r="L18" s="13">
        <v>99.976900000000001</v>
      </c>
    </row>
    <row r="19" spans="1:12" x14ac:dyDescent="0.45">
      <c r="A19" s="1" t="s">
        <v>253</v>
      </c>
      <c r="B19" s="13">
        <v>52.200299999999999</v>
      </c>
      <c r="C19" s="13">
        <v>0.78549999999999998</v>
      </c>
      <c r="D19" s="13">
        <v>17.540099999999999</v>
      </c>
      <c r="E19" s="13">
        <v>7.4344000000000001</v>
      </c>
      <c r="F19" s="13">
        <v>9.0200000000000002E-2</v>
      </c>
      <c r="G19" s="13">
        <v>9.2609999999999992</v>
      </c>
      <c r="H19" s="13">
        <v>8.7420000000000009</v>
      </c>
      <c r="I19" s="13">
        <v>3.3687999999999998</v>
      </c>
      <c r="J19" s="13">
        <v>0.63649999999999995</v>
      </c>
      <c r="K19" s="13">
        <v>0.1129</v>
      </c>
      <c r="L19" s="13">
        <v>100.1716</v>
      </c>
    </row>
    <row r="20" spans="1:12" x14ac:dyDescent="0.45">
      <c r="A20" s="1" t="s">
        <v>254</v>
      </c>
      <c r="B20" s="13">
        <v>52.366999999999997</v>
      </c>
      <c r="C20" s="13">
        <v>0.79849999999999999</v>
      </c>
      <c r="D20" s="13">
        <v>17.296299999999999</v>
      </c>
      <c r="E20" s="13">
        <v>7.5712000000000002</v>
      </c>
      <c r="F20" s="13">
        <v>0.15920000000000001</v>
      </c>
      <c r="G20" s="13">
        <v>9.2349999999999994</v>
      </c>
      <c r="H20" s="13">
        <v>8.7532999999999994</v>
      </c>
      <c r="I20" s="13">
        <v>3.4655999999999998</v>
      </c>
      <c r="J20" s="13">
        <v>0.54890000000000005</v>
      </c>
      <c r="K20" s="13">
        <v>0.12970000000000001</v>
      </c>
      <c r="L20" s="13">
        <v>100.32470000000001</v>
      </c>
    </row>
    <row r="21" spans="1:12" x14ac:dyDescent="0.45">
      <c r="A21" s="1" t="s">
        <v>255</v>
      </c>
      <c r="B21" s="13">
        <v>52.520499999999998</v>
      </c>
      <c r="C21" s="13">
        <v>0.75649999999999995</v>
      </c>
      <c r="D21" s="13">
        <v>17.302600000000002</v>
      </c>
      <c r="E21" s="13">
        <v>7.7164000000000001</v>
      </c>
      <c r="F21" s="13">
        <v>0.15049999999999999</v>
      </c>
      <c r="G21" s="13">
        <v>9.2858999999999998</v>
      </c>
      <c r="H21" s="13">
        <v>8.7603000000000009</v>
      </c>
      <c r="I21" s="13">
        <v>3.3805000000000001</v>
      </c>
      <c r="J21" s="13">
        <v>0.66169999999999995</v>
      </c>
      <c r="K21" s="13">
        <v>0.1353</v>
      </c>
      <c r="L21" s="13">
        <v>100.67019999999999</v>
      </c>
    </row>
    <row r="22" spans="1:12" x14ac:dyDescent="0.45">
      <c r="A22" s="1" t="s">
        <v>256</v>
      </c>
      <c r="B22" s="13">
        <v>52.0809</v>
      </c>
      <c r="C22" s="13">
        <v>0.78669999999999995</v>
      </c>
      <c r="D22" s="13">
        <v>17.2242</v>
      </c>
      <c r="E22" s="13">
        <v>7.5602</v>
      </c>
      <c r="F22" s="13">
        <v>0.1056</v>
      </c>
      <c r="G22" s="13">
        <v>9.1552000000000007</v>
      </c>
      <c r="H22" s="13">
        <v>8.8254000000000001</v>
      </c>
      <c r="I22" s="13">
        <v>3.4453</v>
      </c>
      <c r="J22" s="13">
        <v>0.65659999999999996</v>
      </c>
      <c r="K22" s="13">
        <v>8.7599999999999997E-2</v>
      </c>
      <c r="L22" s="13">
        <v>99.927599999999998</v>
      </c>
    </row>
    <row r="23" spans="1:12" x14ac:dyDescent="0.45">
      <c r="A23" s="1" t="s">
        <v>257</v>
      </c>
      <c r="B23" s="13">
        <v>52.174999999999997</v>
      </c>
      <c r="C23" s="13">
        <v>0.76670000000000005</v>
      </c>
      <c r="D23" s="13">
        <v>17.3858</v>
      </c>
      <c r="E23" s="13">
        <v>7.5045999999999999</v>
      </c>
      <c r="F23" s="13">
        <v>0.14860000000000001</v>
      </c>
      <c r="G23" s="13">
        <v>9.1166999999999998</v>
      </c>
      <c r="H23" s="13">
        <v>8.8572000000000006</v>
      </c>
      <c r="I23" s="13">
        <v>3.3086000000000002</v>
      </c>
      <c r="J23" s="13">
        <v>0.64480000000000004</v>
      </c>
      <c r="K23" s="13">
        <v>9.8599999999999993E-2</v>
      </c>
      <c r="L23" s="13">
        <v>100.00660000000001</v>
      </c>
    </row>
    <row r="24" spans="1:12" x14ac:dyDescent="0.45">
      <c r="A24" s="1" t="s">
        <v>258</v>
      </c>
      <c r="B24" s="13">
        <v>52.101500000000001</v>
      </c>
      <c r="C24" s="13">
        <v>0.73760000000000003</v>
      </c>
      <c r="D24" s="13">
        <v>17.508700000000001</v>
      </c>
      <c r="E24" s="13">
        <v>7.5183999999999997</v>
      </c>
      <c r="F24" s="13">
        <v>0.11990000000000001</v>
      </c>
      <c r="G24" s="13">
        <v>9.1387</v>
      </c>
      <c r="H24" s="13">
        <v>8.9138000000000002</v>
      </c>
      <c r="I24" s="13">
        <v>3.4247999999999998</v>
      </c>
      <c r="J24" s="13">
        <v>0.66500000000000004</v>
      </c>
      <c r="K24" s="13">
        <v>0.15240000000000001</v>
      </c>
      <c r="L24" s="13">
        <v>100.2809</v>
      </c>
    </row>
    <row r="25" spans="1:12" x14ac:dyDescent="0.45">
      <c r="A25" s="1" t="s">
        <v>259</v>
      </c>
      <c r="B25" s="13">
        <v>52.094499999999996</v>
      </c>
      <c r="C25" s="13">
        <v>0.78310000000000002</v>
      </c>
      <c r="D25" s="13">
        <v>17.3672</v>
      </c>
      <c r="E25" s="13">
        <v>7.6170999999999998</v>
      </c>
      <c r="F25" s="13">
        <v>9.9199999999999997E-2</v>
      </c>
      <c r="G25" s="13">
        <v>9.1364000000000001</v>
      </c>
      <c r="H25" s="13">
        <v>8.6174999999999997</v>
      </c>
      <c r="I25" s="13">
        <v>3.3681000000000001</v>
      </c>
      <c r="J25" s="13">
        <v>0.63100000000000001</v>
      </c>
      <c r="K25" s="13">
        <v>0.14360000000000001</v>
      </c>
      <c r="L25" s="13">
        <v>99.857699999999994</v>
      </c>
    </row>
    <row r="26" spans="1:12" x14ac:dyDescent="0.45">
      <c r="A26" s="1" t="s">
        <v>260</v>
      </c>
      <c r="B26" s="13">
        <v>52.289000000000001</v>
      </c>
      <c r="C26" s="13">
        <v>0.75170000000000003</v>
      </c>
      <c r="D26" s="13">
        <v>17.252800000000001</v>
      </c>
      <c r="E26" s="13">
        <v>7.4664000000000001</v>
      </c>
      <c r="F26" s="13">
        <v>0.14219999999999999</v>
      </c>
      <c r="G26" s="13">
        <v>9.0650999999999993</v>
      </c>
      <c r="H26" s="13">
        <v>8.8486999999999991</v>
      </c>
      <c r="I26" s="13">
        <v>3.4746999999999999</v>
      </c>
      <c r="J26" s="13">
        <v>0.60729999999999995</v>
      </c>
      <c r="K26" s="13">
        <v>0.1636</v>
      </c>
      <c r="L26" s="13">
        <v>100.0616</v>
      </c>
    </row>
    <row r="27" spans="1:12" x14ac:dyDescent="0.45">
      <c r="A27" s="1" t="s">
        <v>261</v>
      </c>
      <c r="B27" s="13">
        <v>51.911499999999997</v>
      </c>
      <c r="C27" s="13">
        <v>0.76839999999999997</v>
      </c>
      <c r="D27" s="13">
        <v>17.214200000000002</v>
      </c>
      <c r="E27" s="13">
        <v>7.6966999999999999</v>
      </c>
      <c r="F27" s="13">
        <v>0.1356</v>
      </c>
      <c r="G27" s="13">
        <v>9.1615000000000002</v>
      </c>
      <c r="H27" s="13">
        <v>8.7401999999999997</v>
      </c>
      <c r="I27" s="13">
        <v>3.4298000000000002</v>
      </c>
      <c r="J27" s="13">
        <v>0.62180000000000002</v>
      </c>
      <c r="K27" s="13">
        <v>0.10349999999999999</v>
      </c>
      <c r="L27" s="13">
        <v>99.783299999999997</v>
      </c>
    </row>
    <row r="28" spans="1:12" x14ac:dyDescent="0.45">
      <c r="A28" s="1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</row>
    <row r="29" spans="1:12" x14ac:dyDescent="0.45">
      <c r="A29" s="1" t="s">
        <v>232</v>
      </c>
      <c r="B29" s="13">
        <f t="shared" ref="B29:K29" si="0">AVERAGE(B2:B27)</f>
        <v>52.318846153846138</v>
      </c>
      <c r="C29" s="13">
        <f t="shared" si="0"/>
        <v>0.77498461538461549</v>
      </c>
      <c r="D29" s="13">
        <f t="shared" si="0"/>
        <v>17.433792307692308</v>
      </c>
      <c r="E29" s="13">
        <f t="shared" si="0"/>
        <v>7.5595884615384623</v>
      </c>
      <c r="F29" s="13">
        <f t="shared" si="0"/>
        <v>0.12946923076923078</v>
      </c>
      <c r="G29" s="13">
        <f t="shared" si="0"/>
        <v>9.1239115384615381</v>
      </c>
      <c r="H29" s="13">
        <f t="shared" si="0"/>
        <v>8.8189500000000027</v>
      </c>
      <c r="I29" s="13">
        <f t="shared" si="0"/>
        <v>3.4137961538461545</v>
      </c>
      <c r="J29" s="13">
        <f t="shared" si="0"/>
        <v>0.62781153846153848</v>
      </c>
      <c r="K29" s="13">
        <f t="shared" si="0"/>
        <v>0.13336923076923077</v>
      </c>
      <c r="L29" s="13">
        <f t="shared" ref="L29" si="1">AVERAGE(L2:L27)</f>
        <v>100.33453461538463</v>
      </c>
    </row>
    <row r="30" spans="1:12" x14ac:dyDescent="0.45">
      <c r="A30" s="1" t="s">
        <v>262</v>
      </c>
      <c r="B30" s="13">
        <f t="shared" ref="B30:K30" si="2">STDEV(B2:B27)</f>
        <v>0.31013716608077746</v>
      </c>
      <c r="C30" s="13">
        <f t="shared" si="2"/>
        <v>1.8439038853642932E-2</v>
      </c>
      <c r="D30" s="13">
        <f t="shared" si="2"/>
        <v>0.17319587968095995</v>
      </c>
      <c r="E30" s="13">
        <f t="shared" si="2"/>
        <v>9.6634152666324261E-2</v>
      </c>
      <c r="F30" s="13">
        <f t="shared" si="2"/>
        <v>1.958652126807145E-2</v>
      </c>
      <c r="G30" s="13">
        <f t="shared" si="2"/>
        <v>9.8597847144541784E-2</v>
      </c>
      <c r="H30" s="13">
        <f t="shared" si="2"/>
        <v>0.10881286412920113</v>
      </c>
      <c r="I30" s="13">
        <f t="shared" si="2"/>
        <v>5.6599056393330301E-2</v>
      </c>
      <c r="J30" s="13">
        <f t="shared" si="2"/>
        <v>3.5559306257834412E-2</v>
      </c>
      <c r="K30" s="13">
        <f t="shared" si="2"/>
        <v>2.7407543038087335E-2</v>
      </c>
      <c r="L30" s="13">
        <f t="shared" ref="L30" si="3">STDEV(L2:L27)</f>
        <v>0.35333376735580507</v>
      </c>
    </row>
    <row r="32" spans="1:12" x14ac:dyDescent="0.45">
      <c r="A32" s="2" t="s">
        <v>234</v>
      </c>
      <c r="B32" s="13">
        <f t="shared" ref="B32:K32" si="4">B29/$L29*100</f>
        <v>52.144405068904277</v>
      </c>
      <c r="C32" s="13">
        <f t="shared" si="4"/>
        <v>0.77240066778142458</v>
      </c>
      <c r="D32" s="13">
        <f t="shared" si="4"/>
        <v>17.375664694635589</v>
      </c>
      <c r="E32" s="13">
        <f t="shared" si="4"/>
        <v>7.5343833412063548</v>
      </c>
      <c r="F32" s="13">
        <f t="shared" si="4"/>
        <v>0.12903755547930634</v>
      </c>
      <c r="G32" s="13">
        <f t="shared" si="4"/>
        <v>9.0934906644422089</v>
      </c>
      <c r="H32" s="13">
        <f t="shared" si="4"/>
        <v>8.7895459263412619</v>
      </c>
      <c r="I32" s="13">
        <f t="shared" si="4"/>
        <v>3.4024139015866885</v>
      </c>
      <c r="J32" s="13">
        <f t="shared" si="4"/>
        <v>0.6257182941727365</v>
      </c>
      <c r="K32" s="13">
        <f t="shared" si="4"/>
        <v>0.13292455213001089</v>
      </c>
      <c r="L32" s="13">
        <f>SUM(B32:K32)</f>
        <v>99.99998466667985</v>
      </c>
    </row>
    <row r="33" spans="1:11" x14ac:dyDescent="0.45">
      <c r="A33" s="2" t="s">
        <v>235</v>
      </c>
      <c r="B33" s="13">
        <f t="shared" ref="B33:K33" si="5">B30/$L29*100</f>
        <v>0.30910310918332906</v>
      </c>
      <c r="C33" s="13">
        <f t="shared" si="5"/>
        <v>1.8377559555466969E-2</v>
      </c>
      <c r="D33" s="13">
        <f t="shared" si="5"/>
        <v>0.17261841134249228</v>
      </c>
      <c r="E33" s="13">
        <f t="shared" si="5"/>
        <v>9.6311955835301222E-2</v>
      </c>
      <c r="F33" s="13">
        <f t="shared" si="5"/>
        <v>1.9521216043063387E-2</v>
      </c>
      <c r="G33" s="13">
        <f t="shared" si="5"/>
        <v>9.8269102978849568E-2</v>
      </c>
      <c r="H33" s="13">
        <f t="shared" si="5"/>
        <v>0.10845006113430111</v>
      </c>
      <c r="I33" s="13">
        <f t="shared" si="5"/>
        <v>5.6410344265105883E-2</v>
      </c>
      <c r="J33" s="13">
        <f t="shared" si="5"/>
        <v>3.5440744698866614E-2</v>
      </c>
      <c r="K33" s="13">
        <f t="shared" si="5"/>
        <v>2.7316161023868288E-2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9"/>
  <sheetViews>
    <sheetView topLeftCell="A7" workbookViewId="0">
      <selection activeCell="A28" sqref="A28:L29"/>
    </sheetView>
  </sheetViews>
  <sheetFormatPr defaultColWidth="10.796875" defaultRowHeight="15" x14ac:dyDescent="0.45"/>
  <cols>
    <col min="1" max="1" width="26.69921875" bestFit="1" customWidth="1"/>
  </cols>
  <sheetData>
    <row r="1" spans="1:12" x14ac:dyDescent="0.45">
      <c r="A1" s="1" t="s">
        <v>42</v>
      </c>
      <c r="B1" s="1" t="s">
        <v>38</v>
      </c>
      <c r="C1" s="1" t="s">
        <v>34</v>
      </c>
      <c r="D1" s="1" t="s">
        <v>39</v>
      </c>
      <c r="E1" s="1" t="s">
        <v>32</v>
      </c>
      <c r="F1" s="1" t="s">
        <v>33</v>
      </c>
      <c r="G1" s="1" t="s">
        <v>40</v>
      </c>
      <c r="H1" s="1" t="s">
        <v>35</v>
      </c>
      <c r="I1" s="1" t="s">
        <v>41</v>
      </c>
      <c r="J1" s="1" t="s">
        <v>36</v>
      </c>
      <c r="K1" s="1" t="s">
        <v>37</v>
      </c>
      <c r="L1" s="1" t="s">
        <v>31</v>
      </c>
    </row>
    <row r="2" spans="1:12" x14ac:dyDescent="0.45">
      <c r="A2" s="1" t="s">
        <v>263</v>
      </c>
      <c r="B2" s="13">
        <v>52.088799999999999</v>
      </c>
      <c r="C2" s="13">
        <v>0.77910000000000001</v>
      </c>
      <c r="D2" s="13">
        <v>17.407499999999999</v>
      </c>
      <c r="E2" s="13">
        <v>7.3785999999999996</v>
      </c>
      <c r="F2" s="13">
        <v>0.14599999999999999</v>
      </c>
      <c r="G2" s="13">
        <v>9.1727000000000007</v>
      </c>
      <c r="H2" s="13">
        <v>8.6873000000000005</v>
      </c>
      <c r="I2" s="13">
        <v>3.4295</v>
      </c>
      <c r="J2" s="13">
        <v>0.64510000000000001</v>
      </c>
      <c r="K2" s="13">
        <v>0.1333</v>
      </c>
      <c r="L2" s="13">
        <v>99.867800000000003</v>
      </c>
    </row>
    <row r="3" spans="1:12" x14ac:dyDescent="0.45">
      <c r="A3" s="1" t="s">
        <v>264</v>
      </c>
      <c r="B3" s="13">
        <v>53.602200000000003</v>
      </c>
      <c r="C3" s="13">
        <v>0.75139999999999996</v>
      </c>
      <c r="D3" s="13">
        <v>17.2729</v>
      </c>
      <c r="E3" s="13">
        <v>7.2723000000000004</v>
      </c>
      <c r="F3" s="13">
        <v>0.1183</v>
      </c>
      <c r="G3" s="13">
        <v>9.2858000000000001</v>
      </c>
      <c r="H3" s="13">
        <v>8.5277999999999992</v>
      </c>
      <c r="I3" s="13">
        <v>3.4771999999999998</v>
      </c>
      <c r="J3" s="13">
        <v>0.6653</v>
      </c>
      <c r="K3" s="13">
        <v>0.11799999999999999</v>
      </c>
      <c r="L3" s="13">
        <v>101.0911</v>
      </c>
    </row>
    <row r="4" spans="1:12" x14ac:dyDescent="0.45">
      <c r="A4" s="1" t="s">
        <v>265</v>
      </c>
      <c r="B4" s="13">
        <v>51.997999999999998</v>
      </c>
      <c r="C4" s="13">
        <v>0.75739999999999996</v>
      </c>
      <c r="D4" s="13">
        <v>17.182200000000002</v>
      </c>
      <c r="E4" s="13">
        <v>7.3441999999999998</v>
      </c>
      <c r="F4" s="13">
        <v>0.13730000000000001</v>
      </c>
      <c r="G4" s="13">
        <v>9.1836000000000002</v>
      </c>
      <c r="H4" s="13">
        <v>8.609</v>
      </c>
      <c r="I4" s="13">
        <v>3.3910999999999998</v>
      </c>
      <c r="J4" s="13">
        <v>0.63219999999999998</v>
      </c>
      <c r="K4" s="13">
        <v>0.12379999999999999</v>
      </c>
      <c r="L4" s="13">
        <v>99.358800000000002</v>
      </c>
    </row>
    <row r="5" spans="1:12" x14ac:dyDescent="0.45">
      <c r="A5" s="1" t="s">
        <v>266</v>
      </c>
      <c r="B5" s="13">
        <v>52.186599999999999</v>
      </c>
      <c r="C5" s="13">
        <v>0.77829999999999999</v>
      </c>
      <c r="D5" s="13">
        <v>17.234300000000001</v>
      </c>
      <c r="E5" s="13">
        <v>7.5826000000000002</v>
      </c>
      <c r="F5" s="13">
        <v>0.14330000000000001</v>
      </c>
      <c r="G5" s="13">
        <v>9.6311999999999998</v>
      </c>
      <c r="H5" s="13">
        <v>8.6514000000000006</v>
      </c>
      <c r="I5" s="13">
        <v>3.4144999999999999</v>
      </c>
      <c r="J5" s="13">
        <v>0.627</v>
      </c>
      <c r="K5" s="13">
        <v>0.18340000000000001</v>
      </c>
      <c r="L5" s="13">
        <v>100.43259999999999</v>
      </c>
    </row>
    <row r="6" spans="1:12" x14ac:dyDescent="0.45">
      <c r="A6" s="1" t="s">
        <v>267</v>
      </c>
      <c r="B6" s="13">
        <v>52.113399999999999</v>
      </c>
      <c r="C6" s="13">
        <v>0.7702</v>
      </c>
      <c r="D6" s="13">
        <v>17.324200000000001</v>
      </c>
      <c r="E6" s="13">
        <v>7.7575000000000003</v>
      </c>
      <c r="F6" s="13">
        <v>0.16070000000000001</v>
      </c>
      <c r="G6" s="13">
        <v>9.6242000000000001</v>
      </c>
      <c r="H6" s="13">
        <v>8.7992000000000008</v>
      </c>
      <c r="I6" s="13">
        <v>3.4944999999999999</v>
      </c>
      <c r="J6" s="13">
        <v>0.60770000000000002</v>
      </c>
      <c r="K6" s="13">
        <v>0.122</v>
      </c>
      <c r="L6" s="13">
        <v>100.7736</v>
      </c>
    </row>
    <row r="7" spans="1:12" x14ac:dyDescent="0.45">
      <c r="A7" s="1" t="s">
        <v>268</v>
      </c>
      <c r="B7" s="13">
        <v>51.6233</v>
      </c>
      <c r="C7" s="13">
        <v>0.77510000000000001</v>
      </c>
      <c r="D7" s="13">
        <v>17.043399999999998</v>
      </c>
      <c r="E7" s="13">
        <v>7.6401000000000003</v>
      </c>
      <c r="F7" s="13">
        <v>0.13389999999999999</v>
      </c>
      <c r="G7" s="13">
        <v>9.5267999999999997</v>
      </c>
      <c r="H7" s="13">
        <v>8.8071999999999999</v>
      </c>
      <c r="I7" s="13">
        <v>3.5406</v>
      </c>
      <c r="J7" s="13">
        <v>0.67830000000000001</v>
      </c>
      <c r="K7" s="13">
        <v>0.1449</v>
      </c>
      <c r="L7" s="13">
        <v>99.913600000000002</v>
      </c>
    </row>
    <row r="8" spans="1:12" x14ac:dyDescent="0.45">
      <c r="A8" s="1" t="s">
        <v>269</v>
      </c>
      <c r="B8" s="13">
        <v>52.3005</v>
      </c>
      <c r="C8" s="13">
        <v>0.76939999999999997</v>
      </c>
      <c r="D8" s="13">
        <v>17.027999999999999</v>
      </c>
      <c r="E8" s="13">
        <v>7.5635000000000003</v>
      </c>
      <c r="F8" s="13">
        <v>0.1043</v>
      </c>
      <c r="G8" s="13">
        <v>9.4901</v>
      </c>
      <c r="H8" s="13">
        <v>8.7684999999999995</v>
      </c>
      <c r="I8" s="13">
        <v>3.2850000000000001</v>
      </c>
      <c r="J8" s="13">
        <v>0.63819999999999999</v>
      </c>
      <c r="K8" s="13">
        <v>0.13669999999999999</v>
      </c>
      <c r="L8" s="13">
        <v>100.084</v>
      </c>
    </row>
    <row r="9" spans="1:12" x14ac:dyDescent="0.45">
      <c r="A9" s="1" t="s">
        <v>270</v>
      </c>
      <c r="B9" s="13">
        <v>52.113300000000002</v>
      </c>
      <c r="C9" s="13">
        <v>0.78190000000000004</v>
      </c>
      <c r="D9" s="13">
        <v>17.091000000000001</v>
      </c>
      <c r="E9" s="13">
        <v>7.5636000000000001</v>
      </c>
      <c r="F9" s="13">
        <v>0.14099999999999999</v>
      </c>
      <c r="G9" s="13">
        <v>9.4199000000000002</v>
      </c>
      <c r="H9" s="13">
        <v>8.7147000000000006</v>
      </c>
      <c r="I9" s="13">
        <v>3.4910999999999999</v>
      </c>
      <c r="J9" s="13">
        <v>0.62429999999999997</v>
      </c>
      <c r="K9" s="13">
        <v>0.12180000000000001</v>
      </c>
      <c r="L9" s="13">
        <v>100.0628</v>
      </c>
    </row>
    <row r="10" spans="1:12" x14ac:dyDescent="0.45">
      <c r="A10" s="1" t="s">
        <v>271</v>
      </c>
      <c r="B10" s="13">
        <v>52.3889</v>
      </c>
      <c r="C10" s="13">
        <v>0.80840000000000001</v>
      </c>
      <c r="D10" s="13">
        <v>17.3979</v>
      </c>
      <c r="E10" s="13">
        <v>7.5781000000000001</v>
      </c>
      <c r="F10" s="13">
        <v>0.1195</v>
      </c>
      <c r="G10" s="13">
        <v>9.5387000000000004</v>
      </c>
      <c r="H10" s="13">
        <v>8.6488999999999994</v>
      </c>
      <c r="I10" s="13">
        <v>3.3228</v>
      </c>
      <c r="J10" s="13">
        <v>0.56899999999999995</v>
      </c>
      <c r="K10" s="13">
        <v>0.1275</v>
      </c>
      <c r="L10" s="13">
        <v>100.4996</v>
      </c>
    </row>
    <row r="11" spans="1:12" x14ac:dyDescent="0.45">
      <c r="A11" s="1" t="s">
        <v>272</v>
      </c>
      <c r="B11" s="13">
        <v>52.245199999999997</v>
      </c>
      <c r="C11" s="13">
        <v>0.76919999999999999</v>
      </c>
      <c r="D11" s="13">
        <v>17.2791</v>
      </c>
      <c r="E11" s="13">
        <v>7.6669999999999998</v>
      </c>
      <c r="F11" s="13">
        <v>0.1227</v>
      </c>
      <c r="G11" s="13">
        <v>9.6477000000000004</v>
      </c>
      <c r="H11" s="13">
        <v>8.7109000000000005</v>
      </c>
      <c r="I11" s="13">
        <v>3.4247999999999998</v>
      </c>
      <c r="J11" s="13">
        <v>0.60660000000000003</v>
      </c>
      <c r="K11" s="13">
        <v>0.11559999999999999</v>
      </c>
      <c r="L11" s="13">
        <v>100.58880000000001</v>
      </c>
    </row>
    <row r="12" spans="1:12" x14ac:dyDescent="0.45">
      <c r="A12" s="1" t="s">
        <v>273</v>
      </c>
      <c r="B12" s="13">
        <v>52.0623</v>
      </c>
      <c r="C12" s="13">
        <v>0.76870000000000005</v>
      </c>
      <c r="D12" s="13">
        <v>17.227399999999999</v>
      </c>
      <c r="E12" s="13">
        <v>7.6429999999999998</v>
      </c>
      <c r="F12" s="13">
        <v>0.1686</v>
      </c>
      <c r="G12" s="13">
        <v>9.5757999999999992</v>
      </c>
      <c r="H12" s="13">
        <v>8.7263000000000002</v>
      </c>
      <c r="I12" s="13">
        <v>3.4315000000000002</v>
      </c>
      <c r="J12" s="13">
        <v>0.59640000000000004</v>
      </c>
      <c r="K12" s="13">
        <v>0.16450000000000001</v>
      </c>
      <c r="L12" s="13">
        <v>100.3644</v>
      </c>
    </row>
    <row r="13" spans="1:12" x14ac:dyDescent="0.45">
      <c r="A13" s="1" t="s">
        <v>274</v>
      </c>
      <c r="B13" s="13">
        <v>52.649099999999997</v>
      </c>
      <c r="C13" s="13">
        <v>0.76900000000000002</v>
      </c>
      <c r="D13" s="13">
        <v>17.209700000000002</v>
      </c>
      <c r="E13" s="13">
        <v>7.5678000000000001</v>
      </c>
      <c r="F13" s="13">
        <v>0.12970000000000001</v>
      </c>
      <c r="G13" s="13">
        <v>9.4709000000000003</v>
      </c>
      <c r="H13" s="13">
        <v>8.6982999999999997</v>
      </c>
      <c r="I13" s="13">
        <v>3.4180999999999999</v>
      </c>
      <c r="J13" s="13">
        <v>0.64229999999999998</v>
      </c>
      <c r="K13" s="13">
        <v>0.13389999999999999</v>
      </c>
      <c r="L13" s="13">
        <v>100.6887</v>
      </c>
    </row>
    <row r="14" spans="1:12" x14ac:dyDescent="0.45">
      <c r="A14" s="1" t="s">
        <v>275</v>
      </c>
      <c r="B14" s="13">
        <v>51.668999999999997</v>
      </c>
      <c r="C14" s="13">
        <v>0.76990000000000003</v>
      </c>
      <c r="D14" s="13">
        <v>17.052800000000001</v>
      </c>
      <c r="E14" s="13">
        <v>7.6384999999999996</v>
      </c>
      <c r="F14" s="13">
        <v>0.1578</v>
      </c>
      <c r="G14" s="13">
        <v>9.56</v>
      </c>
      <c r="H14" s="13">
        <v>8.6662999999999997</v>
      </c>
      <c r="I14" s="13">
        <v>3.3649</v>
      </c>
      <c r="J14" s="13">
        <v>0.60309999999999997</v>
      </c>
      <c r="K14" s="13">
        <v>0.13100000000000001</v>
      </c>
      <c r="L14" s="13">
        <v>99.613200000000006</v>
      </c>
    </row>
    <row r="15" spans="1:12" x14ac:dyDescent="0.45">
      <c r="A15" s="1" t="s">
        <v>276</v>
      </c>
      <c r="B15" s="13">
        <v>51.586300000000001</v>
      </c>
      <c r="C15" s="13">
        <v>0.76480000000000004</v>
      </c>
      <c r="D15" s="13">
        <v>17.220500000000001</v>
      </c>
      <c r="E15" s="13">
        <v>7.6079999999999997</v>
      </c>
      <c r="F15" s="13">
        <v>0.11409999999999999</v>
      </c>
      <c r="G15" s="13">
        <v>9.4385999999999992</v>
      </c>
      <c r="H15" s="13">
        <v>8.6554000000000002</v>
      </c>
      <c r="I15" s="13">
        <v>3.3862000000000001</v>
      </c>
      <c r="J15" s="13">
        <v>0.62960000000000005</v>
      </c>
      <c r="K15" s="13">
        <v>0.1042</v>
      </c>
      <c r="L15" s="13">
        <v>99.5077</v>
      </c>
    </row>
    <row r="16" spans="1:12" x14ac:dyDescent="0.45">
      <c r="A16" s="1" t="s">
        <v>277</v>
      </c>
      <c r="B16" s="13">
        <v>52.776299999999999</v>
      </c>
      <c r="C16" s="13">
        <v>0.77600000000000002</v>
      </c>
      <c r="D16" s="13">
        <v>17.398299999999999</v>
      </c>
      <c r="E16" s="13">
        <v>7.7076000000000002</v>
      </c>
      <c r="F16" s="13">
        <v>0.10630000000000001</v>
      </c>
      <c r="G16" s="13">
        <v>9.6648999999999994</v>
      </c>
      <c r="H16" s="13">
        <v>8.8016000000000005</v>
      </c>
      <c r="I16" s="13">
        <v>3.4805999999999999</v>
      </c>
      <c r="J16" s="13">
        <v>0.66490000000000005</v>
      </c>
      <c r="K16" s="13">
        <v>0.1061</v>
      </c>
      <c r="L16" s="13">
        <v>101.4824</v>
      </c>
    </row>
    <row r="17" spans="1:12" x14ac:dyDescent="0.45">
      <c r="A17" s="1" t="s">
        <v>278</v>
      </c>
      <c r="B17" s="13">
        <v>52.3001</v>
      </c>
      <c r="C17" s="13">
        <v>0.77349999999999997</v>
      </c>
      <c r="D17" s="13">
        <v>17.4709</v>
      </c>
      <c r="E17" s="13">
        <v>7.5251000000000001</v>
      </c>
      <c r="F17" s="13">
        <v>0.15110000000000001</v>
      </c>
      <c r="G17" s="13">
        <v>9.3680000000000003</v>
      </c>
      <c r="H17" s="13">
        <v>8.6722999999999999</v>
      </c>
      <c r="I17" s="13">
        <v>3.4218000000000002</v>
      </c>
      <c r="J17" s="13">
        <v>0.62419999999999998</v>
      </c>
      <c r="K17" s="13">
        <v>7.2599999999999998E-2</v>
      </c>
      <c r="L17" s="13">
        <v>100.3796</v>
      </c>
    </row>
    <row r="18" spans="1:12" x14ac:dyDescent="0.45">
      <c r="A18" s="1" t="s">
        <v>279</v>
      </c>
      <c r="B18" s="13">
        <v>52.421599999999998</v>
      </c>
      <c r="C18" s="13">
        <v>0.79759999999999998</v>
      </c>
      <c r="D18" s="13">
        <v>17.142800000000001</v>
      </c>
      <c r="E18" s="13">
        <v>7.6680000000000001</v>
      </c>
      <c r="F18" s="13">
        <v>0.13289999999999999</v>
      </c>
      <c r="G18" s="13">
        <v>9.4940999999999995</v>
      </c>
      <c r="H18" s="13">
        <v>8.7002000000000006</v>
      </c>
      <c r="I18" s="13">
        <v>3.3866999999999998</v>
      </c>
      <c r="J18" s="13">
        <v>0.64349999999999996</v>
      </c>
      <c r="K18" s="13">
        <v>0.1862</v>
      </c>
      <c r="L18" s="13">
        <v>100.5736</v>
      </c>
    </row>
    <row r="19" spans="1:12" x14ac:dyDescent="0.45">
      <c r="A19" s="1" t="s">
        <v>280</v>
      </c>
      <c r="B19" s="13">
        <v>52.276400000000002</v>
      </c>
      <c r="C19" s="13">
        <v>0.75129999999999997</v>
      </c>
      <c r="D19" s="13">
        <v>16.948399999999999</v>
      </c>
      <c r="E19" s="13">
        <v>7.4648000000000003</v>
      </c>
      <c r="F19" s="13">
        <v>0.15640000000000001</v>
      </c>
      <c r="G19" s="13">
        <v>9.5645000000000007</v>
      </c>
      <c r="H19" s="13">
        <v>8.7536000000000005</v>
      </c>
      <c r="I19" s="13">
        <v>3.5108000000000001</v>
      </c>
      <c r="J19" s="13">
        <v>0.64990000000000003</v>
      </c>
      <c r="K19" s="13">
        <v>0.1686</v>
      </c>
      <c r="L19" s="13">
        <v>100.24460000000001</v>
      </c>
    </row>
    <row r="20" spans="1:12" x14ac:dyDescent="0.45">
      <c r="A20" s="1" t="s">
        <v>281</v>
      </c>
      <c r="B20" s="13">
        <v>52.746600000000001</v>
      </c>
      <c r="C20" s="13">
        <v>0.73970000000000002</v>
      </c>
      <c r="D20" s="13">
        <v>17.203199999999999</v>
      </c>
      <c r="E20" s="13">
        <v>7.4111000000000002</v>
      </c>
      <c r="F20" s="13">
        <v>0.1371</v>
      </c>
      <c r="G20" s="13">
        <v>9.3152000000000008</v>
      </c>
      <c r="H20" s="13">
        <v>8.7774000000000001</v>
      </c>
      <c r="I20" s="13">
        <v>3.4403999999999999</v>
      </c>
      <c r="J20" s="13">
        <v>0.66869999999999996</v>
      </c>
      <c r="K20" s="13">
        <v>-7.1999999999999998E-3</v>
      </c>
      <c r="L20" s="13">
        <v>100.43219999999999</v>
      </c>
    </row>
    <row r="21" spans="1:12" x14ac:dyDescent="0.45">
      <c r="A21" s="1" t="s">
        <v>282</v>
      </c>
      <c r="B21" s="13">
        <v>52.179699999999997</v>
      </c>
      <c r="C21" s="13">
        <v>0.72250000000000003</v>
      </c>
      <c r="D21" s="13">
        <v>17.370999999999999</v>
      </c>
      <c r="E21" s="13">
        <v>7.5067000000000004</v>
      </c>
      <c r="F21" s="13">
        <v>8.7999999999999995E-2</v>
      </c>
      <c r="G21" s="13">
        <v>9.4725000000000001</v>
      </c>
      <c r="H21" s="13">
        <v>8.6877999999999993</v>
      </c>
      <c r="I21" s="13">
        <v>3.4409000000000001</v>
      </c>
      <c r="J21" s="13">
        <v>0.66569999999999996</v>
      </c>
      <c r="K21" s="13">
        <v>0.1163</v>
      </c>
      <c r="L21" s="13">
        <v>100.25109999999999</v>
      </c>
    </row>
    <row r="22" spans="1:12" x14ac:dyDescent="0.45">
      <c r="A22" s="1" t="s">
        <v>283</v>
      </c>
      <c r="B22" s="13">
        <v>52.142800000000001</v>
      </c>
      <c r="C22" s="13">
        <v>0.78300000000000003</v>
      </c>
      <c r="D22" s="13">
        <v>17.103100000000001</v>
      </c>
      <c r="E22" s="13">
        <v>7.5326000000000004</v>
      </c>
      <c r="F22" s="13">
        <v>0.12139999999999999</v>
      </c>
      <c r="G22" s="13">
        <v>9.5266000000000002</v>
      </c>
      <c r="H22" s="13">
        <v>8.7957999999999998</v>
      </c>
      <c r="I22" s="13">
        <v>3.3654999999999999</v>
      </c>
      <c r="J22" s="13">
        <v>0.64159999999999995</v>
      </c>
      <c r="K22" s="13">
        <v>0.12130000000000001</v>
      </c>
      <c r="L22" s="13">
        <v>100.1337</v>
      </c>
    </row>
    <row r="23" spans="1:12" x14ac:dyDescent="0.45">
      <c r="A23" s="1" t="s">
        <v>284</v>
      </c>
      <c r="B23" s="13">
        <v>51.570599999999999</v>
      </c>
      <c r="C23" s="13">
        <v>0.76790000000000003</v>
      </c>
      <c r="D23" s="13">
        <v>17.136199999999999</v>
      </c>
      <c r="E23" s="13">
        <v>7.5140000000000002</v>
      </c>
      <c r="F23" s="13">
        <v>0.14849999999999999</v>
      </c>
      <c r="G23" s="13">
        <v>9.4966000000000008</v>
      </c>
      <c r="H23" s="13">
        <v>8.7210999999999999</v>
      </c>
      <c r="I23" s="13">
        <v>3.4659</v>
      </c>
      <c r="J23" s="13">
        <v>0.64370000000000005</v>
      </c>
      <c r="K23" s="13">
        <v>0.1358</v>
      </c>
      <c r="L23" s="13">
        <v>99.600200000000001</v>
      </c>
    </row>
    <row r="24" spans="1:12" x14ac:dyDescent="0.45">
      <c r="A24" s="1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1:12" x14ac:dyDescent="0.45">
      <c r="A25" s="1" t="s">
        <v>232</v>
      </c>
      <c r="B25" s="13">
        <f t="shared" ref="B25:K25" si="0">AVERAGE(B2:B23)</f>
        <v>52.229136363636364</v>
      </c>
      <c r="C25" s="13">
        <f t="shared" si="0"/>
        <v>0.76928636363636371</v>
      </c>
      <c r="D25" s="13">
        <f t="shared" si="0"/>
        <v>17.215672727272725</v>
      </c>
      <c r="E25" s="13">
        <f t="shared" si="0"/>
        <v>7.5515772727272727</v>
      </c>
      <c r="F25" s="13">
        <f t="shared" si="0"/>
        <v>0.13358636363636361</v>
      </c>
      <c r="G25" s="13">
        <f t="shared" si="0"/>
        <v>9.4758363636363629</v>
      </c>
      <c r="H25" s="13">
        <f t="shared" si="0"/>
        <v>8.7082272727272727</v>
      </c>
      <c r="I25" s="13">
        <f t="shared" si="0"/>
        <v>3.4265636363636363</v>
      </c>
      <c r="J25" s="13">
        <f t="shared" si="0"/>
        <v>0.63487727272727268</v>
      </c>
      <c r="K25" s="13">
        <f t="shared" si="0"/>
        <v>0.12546818181818181</v>
      </c>
      <c r="L25" s="13">
        <f t="shared" ref="L25" si="1">AVERAGE(L2:L23)</f>
        <v>100.27018636363636</v>
      </c>
    </row>
    <row r="26" spans="1:12" x14ac:dyDescent="0.45">
      <c r="A26" s="1" t="s">
        <v>262</v>
      </c>
      <c r="B26" s="13">
        <f t="shared" ref="B26:K26" si="2">STDEV(B2:B23)</f>
        <v>0.45623663090179839</v>
      </c>
      <c r="C26" s="13">
        <f t="shared" si="2"/>
        <v>1.802858300573856E-2</v>
      </c>
      <c r="D26" s="13">
        <f t="shared" si="2"/>
        <v>0.14078416165591975</v>
      </c>
      <c r="E26" s="13">
        <f t="shared" si="2"/>
        <v>0.12060300056212842</v>
      </c>
      <c r="F26" s="13">
        <f t="shared" si="2"/>
        <v>2.0355677702268218E-2</v>
      </c>
      <c r="G26" s="13">
        <f t="shared" si="2"/>
        <v>0.13833270985099139</v>
      </c>
      <c r="H26" s="13">
        <f t="shared" si="2"/>
        <v>6.9516535763721521E-2</v>
      </c>
      <c r="I26" s="13">
        <f t="shared" si="2"/>
        <v>6.1489035379175293E-2</v>
      </c>
      <c r="J26" s="13">
        <f t="shared" si="2"/>
        <v>2.6807460436694394E-2</v>
      </c>
      <c r="K26" s="13">
        <f t="shared" si="2"/>
        <v>3.9467978417272967E-2</v>
      </c>
      <c r="L26" s="13">
        <f t="shared" ref="L26" si="3">STDEV(L2:L23)</f>
        <v>0.51503736553810509</v>
      </c>
    </row>
    <row r="28" spans="1:12" x14ac:dyDescent="0.45">
      <c r="A28" s="2" t="s">
        <v>234</v>
      </c>
      <c r="B28" s="13">
        <f t="shared" ref="B28:K28" si="4">B25/$L25*100</f>
        <v>52.088400608156846</v>
      </c>
      <c r="C28" s="13">
        <f t="shared" si="4"/>
        <v>0.76721345749423131</v>
      </c>
      <c r="D28" s="13">
        <f t="shared" si="4"/>
        <v>17.169283664078343</v>
      </c>
      <c r="E28" s="13">
        <f t="shared" si="4"/>
        <v>7.5312289191734285</v>
      </c>
      <c r="F28" s="13">
        <f t="shared" si="4"/>
        <v>0.13322640405983088</v>
      </c>
      <c r="G28" s="13">
        <f t="shared" si="4"/>
        <v>9.4503029337869435</v>
      </c>
      <c r="H28" s="13">
        <f t="shared" si="4"/>
        <v>8.6847622294690066</v>
      </c>
      <c r="I28" s="13">
        <f t="shared" si="4"/>
        <v>3.417330475418666</v>
      </c>
      <c r="J28" s="13">
        <f t="shared" si="4"/>
        <v>0.63316654306879305</v>
      </c>
      <c r="K28" s="13">
        <f t="shared" si="4"/>
        <v>0.12513009735831476</v>
      </c>
      <c r="L28" s="13">
        <f>SUM(B28:K28)</f>
        <v>100.00004533206439</v>
      </c>
    </row>
    <row r="29" spans="1:12" x14ac:dyDescent="0.45">
      <c r="A29" s="2" t="s">
        <v>235</v>
      </c>
      <c r="B29" s="13">
        <f t="shared" ref="B29:K29" si="5">B26/$L25*100</f>
        <v>0.45500726332274538</v>
      </c>
      <c r="C29" s="13">
        <f t="shared" si="5"/>
        <v>1.7980003488132286E-2</v>
      </c>
      <c r="D29" s="13">
        <f t="shared" si="5"/>
        <v>0.1404048070134794</v>
      </c>
      <c r="E29" s="13">
        <f t="shared" si="5"/>
        <v>0.12027802573813294</v>
      </c>
      <c r="F29" s="13">
        <f t="shared" si="5"/>
        <v>2.0300827634295034E-2</v>
      </c>
      <c r="G29" s="13">
        <f t="shared" si="5"/>
        <v>0.13795996084949799</v>
      </c>
      <c r="H29" s="13">
        <f t="shared" si="5"/>
        <v>6.9329217671557211E-2</v>
      </c>
      <c r="I29" s="13">
        <f t="shared" si="5"/>
        <v>6.132334805500541E-2</v>
      </c>
      <c r="J29" s="13">
        <f t="shared" si="5"/>
        <v>2.6735225503097593E-2</v>
      </c>
      <c r="K29" s="13">
        <f t="shared" si="5"/>
        <v>3.936162866411734E-2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17"/>
  <sheetViews>
    <sheetView workbookViewId="0">
      <selection activeCell="L14" sqref="L14"/>
    </sheetView>
  </sheetViews>
  <sheetFormatPr defaultColWidth="10.796875" defaultRowHeight="15" x14ac:dyDescent="0.45"/>
  <cols>
    <col min="1" max="1" width="16.3984375" customWidth="1"/>
  </cols>
  <sheetData>
    <row r="1" spans="1:12" x14ac:dyDescent="0.45">
      <c r="A1" s="10" t="s">
        <v>42</v>
      </c>
      <c r="B1" s="10" t="s">
        <v>38</v>
      </c>
      <c r="C1" s="10" t="s">
        <v>34</v>
      </c>
      <c r="D1" s="10" t="s">
        <v>39</v>
      </c>
      <c r="E1" s="10" t="s">
        <v>32</v>
      </c>
      <c r="F1" s="10" t="s">
        <v>33</v>
      </c>
      <c r="G1" s="10" t="s">
        <v>40</v>
      </c>
      <c r="H1" s="10" t="s">
        <v>35</v>
      </c>
      <c r="I1" s="10" t="s">
        <v>41</v>
      </c>
      <c r="J1" s="10" t="s">
        <v>36</v>
      </c>
      <c r="K1" s="10" t="s">
        <v>37</v>
      </c>
      <c r="L1" s="10" t="s">
        <v>31</v>
      </c>
    </row>
    <row r="2" spans="1:12" x14ac:dyDescent="0.45">
      <c r="A2" s="10" t="s">
        <v>130</v>
      </c>
      <c r="B2" s="11">
        <v>49.572299999999998</v>
      </c>
      <c r="C2" s="11">
        <v>0.73839999999999995</v>
      </c>
      <c r="D2" s="11">
        <v>17.118500000000001</v>
      </c>
      <c r="E2" s="11">
        <v>7.0860000000000003</v>
      </c>
      <c r="F2" s="11">
        <v>0.18720000000000001</v>
      </c>
      <c r="G2" s="11">
        <v>7.6189999999999998</v>
      </c>
      <c r="H2" s="11">
        <v>8.7075999999999993</v>
      </c>
      <c r="I2" s="11">
        <v>3.3719000000000001</v>
      </c>
      <c r="J2" s="11">
        <v>0.61929999999999996</v>
      </c>
      <c r="K2" s="11">
        <v>0.3508</v>
      </c>
      <c r="L2" s="12">
        <v>95.387699999999995</v>
      </c>
    </row>
    <row r="3" spans="1:12" x14ac:dyDescent="0.45">
      <c r="A3" s="10" t="s">
        <v>131</v>
      </c>
      <c r="B3" s="11">
        <v>50.442999999999998</v>
      </c>
      <c r="C3" s="11">
        <v>0.75070000000000003</v>
      </c>
      <c r="D3" s="11">
        <v>17.125900000000001</v>
      </c>
      <c r="E3" s="11">
        <v>7.1151</v>
      </c>
      <c r="F3" s="11">
        <v>0.2097</v>
      </c>
      <c r="G3" s="11">
        <v>7.6512000000000002</v>
      </c>
      <c r="H3" s="11">
        <v>8.7263000000000002</v>
      </c>
      <c r="I3" s="11">
        <v>3.3420000000000001</v>
      </c>
      <c r="J3" s="11">
        <v>0.57399999999999995</v>
      </c>
      <c r="K3" s="11">
        <v>0.25900000000000001</v>
      </c>
      <c r="L3" s="12">
        <v>96.214299999999994</v>
      </c>
    </row>
    <row r="4" spans="1:12" x14ac:dyDescent="0.45">
      <c r="A4" s="10" t="s">
        <v>132</v>
      </c>
      <c r="B4" s="11">
        <v>50.403599999999997</v>
      </c>
      <c r="C4" s="11">
        <v>0.74260000000000004</v>
      </c>
      <c r="D4" s="11">
        <v>17.4025</v>
      </c>
      <c r="E4" s="11">
        <v>6.9924999999999997</v>
      </c>
      <c r="F4" s="11">
        <v>0.14130000000000001</v>
      </c>
      <c r="G4" s="11">
        <v>7.5022000000000002</v>
      </c>
      <c r="H4" s="11">
        <v>8.7919999999999998</v>
      </c>
      <c r="I4" s="11">
        <v>3.3144999999999998</v>
      </c>
      <c r="J4" s="11">
        <v>0.62129999999999996</v>
      </c>
      <c r="K4" s="11">
        <v>0.30230000000000001</v>
      </c>
      <c r="L4" s="12">
        <v>96.243600000000001</v>
      </c>
    </row>
    <row r="5" spans="1:12" x14ac:dyDescent="0.45">
      <c r="A5" s="10" t="s">
        <v>133</v>
      </c>
      <c r="B5" s="11">
        <v>50.338999999999999</v>
      </c>
      <c r="C5" s="11">
        <v>0.76339999999999997</v>
      </c>
      <c r="D5" s="11">
        <v>16.8704</v>
      </c>
      <c r="E5" s="11">
        <v>7.0961999999999996</v>
      </c>
      <c r="F5" s="11">
        <v>0.15279999999999999</v>
      </c>
      <c r="G5" s="11">
        <v>7.5808999999999997</v>
      </c>
      <c r="H5" s="11">
        <v>8.6577000000000002</v>
      </c>
      <c r="I5" s="11">
        <v>3.3498000000000001</v>
      </c>
      <c r="J5" s="11">
        <v>0.61580000000000001</v>
      </c>
      <c r="K5" s="11">
        <v>0.27679999999999999</v>
      </c>
      <c r="L5" s="12">
        <v>95.724999999999994</v>
      </c>
    </row>
    <row r="6" spans="1:12" x14ac:dyDescent="0.45">
      <c r="A6" s="10" t="s">
        <v>134</v>
      </c>
      <c r="B6" s="11">
        <v>50.667499999999997</v>
      </c>
      <c r="C6" s="11">
        <v>0.75360000000000005</v>
      </c>
      <c r="D6" s="11">
        <v>16.995999999999999</v>
      </c>
      <c r="E6" s="11">
        <v>6.9923000000000002</v>
      </c>
      <c r="F6" s="11">
        <v>0.1338</v>
      </c>
      <c r="G6" s="11">
        <v>7.6878000000000002</v>
      </c>
      <c r="H6" s="11">
        <v>8.6586999999999996</v>
      </c>
      <c r="I6" s="11">
        <v>3.3083</v>
      </c>
      <c r="J6" s="11">
        <v>0.64729999999999999</v>
      </c>
      <c r="K6" s="11">
        <v>0.35120000000000001</v>
      </c>
      <c r="L6" s="12">
        <v>96.215599999999995</v>
      </c>
    </row>
    <row r="7" spans="1:12" x14ac:dyDescent="0.45">
      <c r="A7" s="10" t="s">
        <v>135</v>
      </c>
      <c r="B7" s="11">
        <v>50.285899999999998</v>
      </c>
      <c r="C7" s="11">
        <v>0.76700000000000002</v>
      </c>
      <c r="D7" s="11">
        <v>16.927299999999999</v>
      </c>
      <c r="E7" s="11">
        <v>7.0430999999999999</v>
      </c>
      <c r="F7" s="11">
        <v>0.1231</v>
      </c>
      <c r="G7" s="11">
        <v>7.6207000000000003</v>
      </c>
      <c r="H7" s="11">
        <v>8.6506000000000007</v>
      </c>
      <c r="I7" s="11">
        <v>3.2688000000000001</v>
      </c>
      <c r="J7" s="11">
        <v>0.61939999999999995</v>
      </c>
      <c r="K7" s="11">
        <v>0.31040000000000001</v>
      </c>
      <c r="L7" s="12">
        <v>95.641199999999998</v>
      </c>
    </row>
    <row r="8" spans="1:12" x14ac:dyDescent="0.45">
      <c r="A8" s="10" t="s">
        <v>136</v>
      </c>
      <c r="B8" s="11">
        <v>50.266800000000003</v>
      </c>
      <c r="C8" s="11">
        <v>0.74709999999999999</v>
      </c>
      <c r="D8" s="11">
        <v>17.137</v>
      </c>
      <c r="E8" s="11">
        <v>7.0026999999999999</v>
      </c>
      <c r="F8" s="11">
        <v>0.12180000000000001</v>
      </c>
      <c r="G8" s="11">
        <v>7.6825000000000001</v>
      </c>
      <c r="H8" s="11">
        <v>8.6190999999999995</v>
      </c>
      <c r="I8" s="11">
        <v>3.2755000000000001</v>
      </c>
      <c r="J8" s="11">
        <v>0.59060000000000001</v>
      </c>
      <c r="K8" s="11">
        <v>0.26150000000000001</v>
      </c>
      <c r="L8" s="12">
        <v>95.726100000000002</v>
      </c>
    </row>
    <row r="9" spans="1:12" x14ac:dyDescent="0.45">
      <c r="A9" s="10" t="s">
        <v>137</v>
      </c>
      <c r="B9" s="11">
        <v>50.220399999999998</v>
      </c>
      <c r="C9" s="11">
        <v>0.75170000000000003</v>
      </c>
      <c r="D9" s="11">
        <v>17.090800000000002</v>
      </c>
      <c r="E9" s="11">
        <v>7.0566000000000004</v>
      </c>
      <c r="F9" s="11">
        <v>0.10489999999999999</v>
      </c>
      <c r="G9" s="11">
        <v>7.4782000000000002</v>
      </c>
      <c r="H9" s="11">
        <v>8.6387999999999998</v>
      </c>
      <c r="I9" s="11">
        <v>3.4195000000000002</v>
      </c>
      <c r="J9" s="11">
        <v>0.58850000000000002</v>
      </c>
      <c r="K9" s="11">
        <v>0.31369999999999998</v>
      </c>
      <c r="L9" s="12">
        <v>95.688400000000001</v>
      </c>
    </row>
    <row r="10" spans="1:12" s="25" customFormat="1" x14ac:dyDescent="0.45">
      <c r="A10" s="22" t="s">
        <v>138</v>
      </c>
      <c r="B10" s="23">
        <v>50.2864</v>
      </c>
      <c r="C10" s="23">
        <v>0.75700000000000001</v>
      </c>
      <c r="D10" s="23">
        <v>17.158200000000001</v>
      </c>
      <c r="E10" s="23">
        <v>7.1435000000000004</v>
      </c>
      <c r="F10" s="23">
        <v>0.1439</v>
      </c>
      <c r="G10" s="23">
        <v>6.8205999999999998</v>
      </c>
      <c r="H10" s="23">
        <v>8.9113000000000007</v>
      </c>
      <c r="I10" s="23">
        <v>3.3298000000000001</v>
      </c>
      <c r="J10" s="23">
        <v>0.59619999999999995</v>
      </c>
      <c r="K10" s="23">
        <v>0.2984</v>
      </c>
      <c r="L10" s="24">
        <v>95.467100000000002</v>
      </c>
    </row>
    <row r="12" spans="1:12" x14ac:dyDescent="0.45">
      <c r="A12" s="10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</row>
    <row r="13" spans="1:12" s="2" customFormat="1" x14ac:dyDescent="0.45">
      <c r="A13" s="2" t="s">
        <v>232</v>
      </c>
      <c r="B13" s="13">
        <f>AVERAGE(B2:B10)</f>
        <v>50.2761</v>
      </c>
      <c r="C13" s="13">
        <f t="shared" ref="C13:K13" si="0">AVERAGE(C2:C10)</f>
        <v>0.75238888888888888</v>
      </c>
      <c r="D13" s="13">
        <f t="shared" si="0"/>
        <v>17.091844444444448</v>
      </c>
      <c r="E13" s="13">
        <f t="shared" si="0"/>
        <v>7.0586666666666673</v>
      </c>
      <c r="F13" s="13">
        <f t="shared" si="0"/>
        <v>0.14649999999999999</v>
      </c>
      <c r="G13" s="13">
        <f t="shared" si="0"/>
        <v>7.5159000000000002</v>
      </c>
      <c r="H13" s="13">
        <f t="shared" si="0"/>
        <v>8.7068999999999992</v>
      </c>
      <c r="I13" s="13">
        <f t="shared" si="0"/>
        <v>3.3311222222222221</v>
      </c>
      <c r="J13" s="13">
        <f t="shared" si="0"/>
        <v>0.60804444444444439</v>
      </c>
      <c r="K13" s="13">
        <f t="shared" si="0"/>
        <v>0.30267777777777777</v>
      </c>
      <c r="L13" s="13">
        <f>SUM(B13:K13)</f>
        <v>95.790144444444451</v>
      </c>
    </row>
    <row r="14" spans="1:12" x14ac:dyDescent="0.45">
      <c r="A14" s="2" t="s">
        <v>231</v>
      </c>
      <c r="B14" s="13">
        <f>STDEV(B2:B10)</f>
        <v>0.29580140719746378</v>
      </c>
      <c r="C14" s="13">
        <f t="shared" ref="C14:K14" si="1">STDEV(C2:C10)</f>
        <v>9.2213670955618721E-3</v>
      </c>
      <c r="D14" s="13">
        <f t="shared" si="1"/>
        <v>0.15415861240221992</v>
      </c>
      <c r="E14" s="13">
        <f t="shared" si="1"/>
        <v>5.5563814663862038E-2</v>
      </c>
      <c r="F14" s="13">
        <f t="shared" si="1"/>
        <v>3.3116687636296022E-2</v>
      </c>
      <c r="G14" s="13">
        <f t="shared" si="1"/>
        <v>0.27076280671465952</v>
      </c>
      <c r="H14" s="13">
        <f t="shared" si="1"/>
        <v>9.3312807266741446E-2</v>
      </c>
      <c r="I14" s="13">
        <f t="shared" si="1"/>
        <v>4.7060380836160348E-2</v>
      </c>
      <c r="J14" s="13">
        <f t="shared" si="1"/>
        <v>2.2411219908290973E-2</v>
      </c>
      <c r="K14" s="13">
        <f t="shared" si="1"/>
        <v>3.3805945400838276E-2</v>
      </c>
      <c r="L14" s="13">
        <f>STDEV(L2:L10)</f>
        <v>0.32965903007669994</v>
      </c>
    </row>
    <row r="16" spans="1:12" x14ac:dyDescent="0.45">
      <c r="A16" s="2" t="s">
        <v>234</v>
      </c>
      <c r="B16" s="13">
        <f t="shared" ref="B16:K16" si="2">B13/$L13*100</f>
        <v>52.485670933671791</v>
      </c>
      <c r="C16" s="13">
        <f t="shared" si="2"/>
        <v>0.78545542785484879</v>
      </c>
      <c r="D16" s="13">
        <f t="shared" si="2"/>
        <v>17.843009365496084</v>
      </c>
      <c r="E16" s="13">
        <f t="shared" si="2"/>
        <v>7.36888612873999</v>
      </c>
      <c r="F16" s="13">
        <f t="shared" si="2"/>
        <v>0.15293848949665778</v>
      </c>
      <c r="G16" s="13">
        <f t="shared" si="2"/>
        <v>7.8462142881087393</v>
      </c>
      <c r="H16" s="13">
        <f t="shared" si="2"/>
        <v>9.0895572300235461</v>
      </c>
      <c r="I16" s="13">
        <f t="shared" si="2"/>
        <v>3.4775208259072805</v>
      </c>
      <c r="J16" s="13">
        <f t="shared" si="2"/>
        <v>0.63476722785097461</v>
      </c>
      <c r="K16" s="13">
        <f t="shared" si="2"/>
        <v>0.31598008285009138</v>
      </c>
      <c r="L16" s="13">
        <f>SUM(B16:K16)</f>
        <v>100</v>
      </c>
    </row>
    <row r="17" spans="1:11" x14ac:dyDescent="0.45">
      <c r="A17" s="2" t="s">
        <v>235</v>
      </c>
      <c r="B17" s="13">
        <f t="shared" ref="B17:K17" si="3">B14/$L13*100</f>
        <v>0.30880150448986965</v>
      </c>
      <c r="C17" s="13">
        <f t="shared" si="3"/>
        <v>9.6266345029994201E-3</v>
      </c>
      <c r="D17" s="13">
        <f t="shared" si="3"/>
        <v>0.16093368821635667</v>
      </c>
      <c r="E17" s="13">
        <f t="shared" si="3"/>
        <v>5.800577396152426E-2</v>
      </c>
      <c r="F17" s="13">
        <f t="shared" si="3"/>
        <v>3.4572124124421545E-2</v>
      </c>
      <c r="G17" s="13">
        <f t="shared" si="3"/>
        <v>0.2826624892205839</v>
      </c>
      <c r="H17" s="13">
        <f t="shared" si="3"/>
        <v>9.7413786990226542E-2</v>
      </c>
      <c r="I17" s="13">
        <f t="shared" si="3"/>
        <v>4.9128624984435668E-2</v>
      </c>
      <c r="J17" s="13">
        <f t="shared" si="3"/>
        <v>2.3396164645402368E-2</v>
      </c>
      <c r="K17" s="13">
        <f t="shared" si="3"/>
        <v>3.5291673894953524E-2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18"/>
  <sheetViews>
    <sheetView workbookViewId="0">
      <selection activeCell="A20" sqref="A20:XFD21"/>
    </sheetView>
  </sheetViews>
  <sheetFormatPr defaultColWidth="10.69921875" defaultRowHeight="15" x14ac:dyDescent="0.45"/>
  <cols>
    <col min="1" max="1" width="30" style="10" bestFit="1" customWidth="1"/>
    <col min="2" max="16384" width="10.69921875" style="10"/>
  </cols>
  <sheetData>
    <row r="1" spans="1:12" x14ac:dyDescent="0.45">
      <c r="A1" s="10" t="s">
        <v>42</v>
      </c>
      <c r="B1" s="10" t="s">
        <v>38</v>
      </c>
      <c r="C1" s="10" t="s">
        <v>34</v>
      </c>
      <c r="D1" s="10" t="s">
        <v>39</v>
      </c>
      <c r="E1" s="10" t="s">
        <v>32</v>
      </c>
      <c r="F1" s="10" t="s">
        <v>33</v>
      </c>
      <c r="G1" s="10" t="s">
        <v>40</v>
      </c>
      <c r="H1" s="10" t="s">
        <v>35</v>
      </c>
      <c r="I1" s="10" t="s">
        <v>41</v>
      </c>
      <c r="J1" s="10" t="s">
        <v>36</v>
      </c>
      <c r="K1" s="10" t="s">
        <v>37</v>
      </c>
      <c r="L1" s="10" t="s">
        <v>31</v>
      </c>
    </row>
    <row r="2" spans="1:12" x14ac:dyDescent="0.45">
      <c r="A2" s="10" t="s">
        <v>120</v>
      </c>
      <c r="B2" s="11">
        <v>50.123699999999999</v>
      </c>
      <c r="C2" s="11">
        <v>0.73939999999999995</v>
      </c>
      <c r="D2" s="11">
        <v>16.662199999999999</v>
      </c>
      <c r="E2" s="11">
        <v>7.2333999999999996</v>
      </c>
      <c r="F2" s="11">
        <v>8.7499999999999994E-2</v>
      </c>
      <c r="G2" s="11">
        <v>7.7561</v>
      </c>
      <c r="H2" s="11">
        <v>8.5904000000000007</v>
      </c>
      <c r="I2" s="11">
        <v>3.3174999999999999</v>
      </c>
      <c r="J2" s="11">
        <v>0.60450000000000004</v>
      </c>
      <c r="K2" s="11">
        <v>0.27250000000000002</v>
      </c>
      <c r="L2" s="12">
        <v>95.413200000000003</v>
      </c>
    </row>
    <row r="3" spans="1:12" x14ac:dyDescent="0.45">
      <c r="A3" s="10" t="s">
        <v>121</v>
      </c>
      <c r="B3" s="11">
        <v>49.336399999999998</v>
      </c>
      <c r="C3" s="11">
        <v>0.73719999999999997</v>
      </c>
      <c r="D3" s="11">
        <v>16.705100000000002</v>
      </c>
      <c r="E3" s="11">
        <v>7.4078999999999997</v>
      </c>
      <c r="F3" s="11">
        <v>0.1162</v>
      </c>
      <c r="G3" s="11">
        <v>7.2617000000000003</v>
      </c>
      <c r="H3" s="11">
        <v>8.8655000000000008</v>
      </c>
      <c r="I3" s="11">
        <v>3.0762</v>
      </c>
      <c r="J3" s="11">
        <v>0.56359999999999999</v>
      </c>
      <c r="K3" s="11">
        <v>0.30459999999999998</v>
      </c>
      <c r="L3" s="12">
        <v>94.403599999999997</v>
      </c>
    </row>
    <row r="4" spans="1:12" x14ac:dyDescent="0.45">
      <c r="A4" s="10" t="s">
        <v>122</v>
      </c>
      <c r="B4" s="11">
        <v>50.4529</v>
      </c>
      <c r="C4" s="11">
        <v>0.7379</v>
      </c>
      <c r="D4" s="11">
        <v>17.274899999999999</v>
      </c>
      <c r="E4" s="11">
        <v>7.3810000000000002</v>
      </c>
      <c r="F4" s="11">
        <v>0.1016</v>
      </c>
      <c r="G4" s="11">
        <v>7.2428999999999997</v>
      </c>
      <c r="H4" s="11">
        <v>8.8341999999999992</v>
      </c>
      <c r="I4" s="11">
        <v>2.8860000000000001</v>
      </c>
      <c r="J4" s="11">
        <v>0.55379999999999996</v>
      </c>
      <c r="K4" s="11">
        <v>0.29020000000000001</v>
      </c>
      <c r="L4" s="12">
        <v>95.792400000000001</v>
      </c>
    </row>
    <row r="5" spans="1:12" x14ac:dyDescent="0.45">
      <c r="A5" s="10" t="s">
        <v>123</v>
      </c>
      <c r="B5" s="11">
        <v>50.087200000000003</v>
      </c>
      <c r="C5" s="11">
        <v>0.746</v>
      </c>
      <c r="D5" s="11">
        <v>17.188500000000001</v>
      </c>
      <c r="E5" s="11">
        <v>7.3521000000000001</v>
      </c>
      <c r="F5" s="11">
        <v>0.11700000000000001</v>
      </c>
      <c r="G5" s="11">
        <v>7.0654000000000003</v>
      </c>
      <c r="H5" s="11">
        <v>8.7116000000000007</v>
      </c>
      <c r="I5" s="11">
        <v>3.2168999999999999</v>
      </c>
      <c r="J5" s="11">
        <v>0.59570000000000001</v>
      </c>
      <c r="K5" s="11">
        <v>0.32250000000000001</v>
      </c>
      <c r="L5" s="12">
        <v>95.428100000000001</v>
      </c>
    </row>
    <row r="6" spans="1:12" x14ac:dyDescent="0.45">
      <c r="A6" s="10" t="s">
        <v>124</v>
      </c>
      <c r="B6" s="11">
        <v>50.153199999999998</v>
      </c>
      <c r="C6" s="11">
        <v>0.75890000000000002</v>
      </c>
      <c r="D6" s="11">
        <v>16.789100000000001</v>
      </c>
      <c r="E6" s="11">
        <v>7.3669000000000002</v>
      </c>
      <c r="F6" s="11">
        <v>0.13519999999999999</v>
      </c>
      <c r="G6" s="11">
        <v>7.1379000000000001</v>
      </c>
      <c r="H6" s="11">
        <v>8.8412000000000006</v>
      </c>
      <c r="I6" s="11">
        <v>3.16</v>
      </c>
      <c r="J6" s="11">
        <v>0.5988</v>
      </c>
      <c r="K6" s="11">
        <v>0.34749999999999998</v>
      </c>
      <c r="L6" s="12">
        <v>95.315700000000007</v>
      </c>
    </row>
    <row r="7" spans="1:12" x14ac:dyDescent="0.45">
      <c r="A7" s="10" t="s">
        <v>125</v>
      </c>
      <c r="B7" s="11">
        <v>49.947299999999998</v>
      </c>
      <c r="C7" s="11">
        <v>0.74319999999999997</v>
      </c>
      <c r="D7" s="11">
        <v>16.661999999999999</v>
      </c>
      <c r="E7" s="11">
        <v>7.2735000000000003</v>
      </c>
      <c r="F7" s="11">
        <v>0.1641</v>
      </c>
      <c r="G7" s="11">
        <v>7.4927000000000001</v>
      </c>
      <c r="H7" s="11">
        <v>8.6119000000000003</v>
      </c>
      <c r="I7" s="11">
        <v>3.0621999999999998</v>
      </c>
      <c r="J7" s="11">
        <v>0.59109999999999996</v>
      </c>
      <c r="K7" s="11">
        <v>0.27689999999999998</v>
      </c>
      <c r="L7" s="12">
        <v>94.850800000000007</v>
      </c>
    </row>
    <row r="8" spans="1:12" x14ac:dyDescent="0.45">
      <c r="A8" s="10" t="s">
        <v>126</v>
      </c>
      <c r="B8" s="11">
        <v>50.305500000000002</v>
      </c>
      <c r="C8" s="11">
        <v>0.74309999999999998</v>
      </c>
      <c r="D8" s="11">
        <v>16.729199999999999</v>
      </c>
      <c r="E8" s="11">
        <v>7.3133999999999997</v>
      </c>
      <c r="F8" s="11">
        <v>8.9399999999999993E-2</v>
      </c>
      <c r="G8" s="11">
        <v>6.9638</v>
      </c>
      <c r="H8" s="11">
        <v>8.8184000000000005</v>
      </c>
      <c r="I8" s="11">
        <v>3.0200999999999998</v>
      </c>
      <c r="J8" s="11">
        <v>0.5333</v>
      </c>
      <c r="K8" s="11">
        <v>0.30740000000000001</v>
      </c>
      <c r="L8" s="12">
        <v>94.846699999999998</v>
      </c>
    </row>
    <row r="9" spans="1:12" x14ac:dyDescent="0.45">
      <c r="A9" s="10" t="s">
        <v>127</v>
      </c>
      <c r="B9" s="11">
        <v>50.250100000000003</v>
      </c>
      <c r="C9" s="11">
        <v>0.74650000000000005</v>
      </c>
      <c r="D9" s="11">
        <v>17.142099999999999</v>
      </c>
      <c r="E9" s="11">
        <v>7.2295999999999996</v>
      </c>
      <c r="F9" s="11">
        <v>0.13539999999999999</v>
      </c>
      <c r="G9" s="11">
        <v>7.0998000000000001</v>
      </c>
      <c r="H9" s="11">
        <v>8.7124000000000006</v>
      </c>
      <c r="I9" s="11">
        <v>3.0562</v>
      </c>
      <c r="J9" s="11">
        <v>0.55969999999999998</v>
      </c>
      <c r="K9" s="11">
        <v>0.28399999999999997</v>
      </c>
      <c r="L9" s="12">
        <v>95.241900000000001</v>
      </c>
    </row>
    <row r="10" spans="1:12" x14ac:dyDescent="0.45">
      <c r="A10" s="10" t="s">
        <v>128</v>
      </c>
      <c r="B10" s="11">
        <v>49.742699999999999</v>
      </c>
      <c r="C10" s="11">
        <v>0.73780000000000001</v>
      </c>
      <c r="D10" s="11">
        <v>16.880199999999999</v>
      </c>
      <c r="E10" s="11">
        <v>7.3635000000000002</v>
      </c>
      <c r="F10" s="11">
        <v>0.1265</v>
      </c>
      <c r="G10" s="11">
        <v>7.6193</v>
      </c>
      <c r="H10" s="11">
        <v>8.6521000000000008</v>
      </c>
      <c r="I10" s="11">
        <v>3.0962999999999998</v>
      </c>
      <c r="J10" s="11">
        <v>0.56259999999999999</v>
      </c>
      <c r="K10" s="11">
        <v>0.32950000000000002</v>
      </c>
      <c r="L10" s="12">
        <v>95.131100000000004</v>
      </c>
    </row>
    <row r="11" spans="1:12" x14ac:dyDescent="0.45">
      <c r="A11" s="10" t="s">
        <v>129</v>
      </c>
      <c r="B11" s="11">
        <v>49.258899999999997</v>
      </c>
      <c r="C11" s="11">
        <v>0.74819999999999998</v>
      </c>
      <c r="D11" s="11">
        <v>16.528300000000002</v>
      </c>
      <c r="E11" s="11">
        <v>7.3929</v>
      </c>
      <c r="F11" s="11">
        <v>0.1237</v>
      </c>
      <c r="G11" s="11">
        <v>7.1950000000000003</v>
      </c>
      <c r="H11" s="11">
        <v>8.8186999999999998</v>
      </c>
      <c r="I11" s="11">
        <v>2.9113000000000002</v>
      </c>
      <c r="J11" s="11">
        <v>0.54320000000000002</v>
      </c>
      <c r="K11" s="11">
        <v>0.31219999999999998</v>
      </c>
      <c r="L11" s="12">
        <v>93.856700000000004</v>
      </c>
    </row>
    <row r="12" spans="1:12" x14ac:dyDescent="0.45"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2"/>
    </row>
    <row r="13" spans="1:12" s="2" customFormat="1" x14ac:dyDescent="0.45">
      <c r="A13" s="2" t="s">
        <v>232</v>
      </c>
      <c r="B13" s="13">
        <f>AVERAGE(B2:B11)</f>
        <v>49.965789999999998</v>
      </c>
      <c r="C13" s="13">
        <f t="shared" ref="C13:K13" si="0">AVERAGE(C2:C11)</f>
        <v>0.74382000000000004</v>
      </c>
      <c r="D13" s="13">
        <f t="shared" si="0"/>
        <v>16.856159999999999</v>
      </c>
      <c r="E13" s="13">
        <f t="shared" si="0"/>
        <v>7.3314199999999996</v>
      </c>
      <c r="F13" s="13">
        <f t="shared" si="0"/>
        <v>0.11965999999999999</v>
      </c>
      <c r="G13" s="13">
        <f t="shared" si="0"/>
        <v>7.2834599999999998</v>
      </c>
      <c r="H13" s="13">
        <f t="shared" si="0"/>
        <v>8.7456399999999999</v>
      </c>
      <c r="I13" s="13">
        <f t="shared" si="0"/>
        <v>3.0802700000000001</v>
      </c>
      <c r="J13" s="13">
        <f t="shared" si="0"/>
        <v>0.57062999999999986</v>
      </c>
      <c r="K13" s="13">
        <f t="shared" si="0"/>
        <v>0.30472999999999995</v>
      </c>
      <c r="L13" s="13">
        <f>SUM(B13:K13)</f>
        <v>95.00157999999999</v>
      </c>
    </row>
    <row r="14" spans="1:12" customFormat="1" x14ac:dyDescent="0.45">
      <c r="A14" s="2" t="s">
        <v>231</v>
      </c>
      <c r="B14" s="13">
        <f>STDEV(B2:B11)</f>
        <v>0.4019737344929683</v>
      </c>
      <c r="C14" s="13">
        <f t="shared" ref="C14:K14" si="1">STDEV(C2:C11)</f>
        <v>6.6171158537706122E-3</v>
      </c>
      <c r="D14" s="13">
        <f t="shared" si="1"/>
        <v>0.25698647694642068</v>
      </c>
      <c r="E14" s="13">
        <f t="shared" si="1"/>
        <v>6.5368575528817238E-2</v>
      </c>
      <c r="F14" s="13">
        <f t="shared" si="1"/>
        <v>2.3147843672071705E-2</v>
      </c>
      <c r="G14" s="13">
        <f t="shared" si="1"/>
        <v>0.25702434471811764</v>
      </c>
      <c r="H14" s="13">
        <f t="shared" si="1"/>
        <v>0.10272508294796664</v>
      </c>
      <c r="I14" s="13">
        <f t="shared" si="1"/>
        <v>0.1301256832621617</v>
      </c>
      <c r="J14" s="13">
        <f t="shared" si="1"/>
        <v>2.5057269958592417E-2</v>
      </c>
      <c r="K14" s="13">
        <f t="shared" si="1"/>
        <v>2.4211294425903331E-2</v>
      </c>
      <c r="L14" s="13">
        <f>STDEV(L2:L11)</f>
        <v>0.56352157564925809</v>
      </c>
    </row>
    <row r="16" spans="1:12" x14ac:dyDescent="0.45">
      <c r="A16" s="2" t="s">
        <v>234</v>
      </c>
      <c r="B16" s="13">
        <f t="shared" ref="B16:K16" si="2">B13/$L13*100</f>
        <v>52.594693688252349</v>
      </c>
      <c r="C16" s="13">
        <f t="shared" si="2"/>
        <v>0.78295539926809643</v>
      </c>
      <c r="D16" s="13">
        <f t="shared" si="2"/>
        <v>17.743031221164955</v>
      </c>
      <c r="E16" s="13">
        <f t="shared" si="2"/>
        <v>7.7171558620393474</v>
      </c>
      <c r="F16" s="13">
        <f t="shared" si="2"/>
        <v>0.12595579989301231</v>
      </c>
      <c r="G16" s="13">
        <f t="shared" si="2"/>
        <v>7.6666724911312008</v>
      </c>
      <c r="H16" s="13">
        <f t="shared" si="2"/>
        <v>9.2057837353862979</v>
      </c>
      <c r="I16" s="13">
        <f t="shared" si="2"/>
        <v>3.2423355485245615</v>
      </c>
      <c r="J16" s="13">
        <f t="shared" si="2"/>
        <v>0.60065316808415181</v>
      </c>
      <c r="K16" s="13">
        <f t="shared" si="2"/>
        <v>0.32076308625603905</v>
      </c>
      <c r="L16" s="13">
        <f>SUM(B16:K16)</f>
        <v>99.999999999999986</v>
      </c>
    </row>
    <row r="17" spans="1:12" x14ac:dyDescent="0.45">
      <c r="A17" s="2" t="s">
        <v>235</v>
      </c>
      <c r="B17" s="13">
        <f t="shared" ref="B17:K17" si="3">B14/$L13*100</f>
        <v>0.42312320962763816</v>
      </c>
      <c r="C17" s="13">
        <f t="shared" si="3"/>
        <v>6.9652692658065405E-3</v>
      </c>
      <c r="D17" s="13">
        <f t="shared" si="3"/>
        <v>0.27050758202802599</v>
      </c>
      <c r="E17" s="13">
        <f t="shared" si="3"/>
        <v>6.8807882488709393E-2</v>
      </c>
      <c r="F17" s="13">
        <f t="shared" si="3"/>
        <v>2.4365745992931599E-2</v>
      </c>
      <c r="G17" s="13">
        <f t="shared" si="3"/>
        <v>0.27054744217740129</v>
      </c>
      <c r="H17" s="13">
        <f t="shared" si="3"/>
        <v>0.10812986789058314</v>
      </c>
      <c r="I17" s="13">
        <f t="shared" si="3"/>
        <v>0.13697212537113773</v>
      </c>
      <c r="J17" s="13">
        <f t="shared" si="3"/>
        <v>2.6375634972168275E-2</v>
      </c>
      <c r="K17" s="13">
        <f t="shared" si="3"/>
        <v>2.5485149221626979E-2</v>
      </c>
      <c r="L17"/>
    </row>
    <row r="18" spans="1:12" x14ac:dyDescent="0.45">
      <c r="A18" s="2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Sheet1</vt:lpstr>
      <vt:lpstr>20-1gl</vt:lpstr>
      <vt:lpstr>22gl</vt:lpstr>
      <vt:lpstr>21gl</vt:lpstr>
      <vt:lpstr>21-1gl</vt:lpstr>
      <vt:lpstr>22-1gl</vt:lpstr>
      <vt:lpstr>23-2gl</vt:lpstr>
      <vt:lpstr>PC10gl</vt:lpstr>
      <vt:lpstr>PC12gl</vt:lpstr>
      <vt:lpstr>PC13gl</vt:lpstr>
      <vt:lpstr>PC14gl</vt:lpstr>
      <vt:lpstr>PC37gl</vt:lpstr>
      <vt:lpstr>PC17gl</vt:lpstr>
      <vt:lpstr>PC36gl</vt:lpstr>
      <vt:lpstr>PC33gl</vt:lpstr>
      <vt:lpstr>PC35gl</vt:lpstr>
    </vt:vector>
  </TitlesOfParts>
  <Company>University of Michigan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Xiaofei Pu</dc:creator>
  <cp:lastModifiedBy>Christine Elrod</cp:lastModifiedBy>
  <dcterms:created xsi:type="dcterms:W3CDTF">2018-02-06T18:44:25Z</dcterms:created>
  <dcterms:modified xsi:type="dcterms:W3CDTF">2020-11-24T19:41:07Z</dcterms:modified>
</cp:coreProperties>
</file>