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B602219-A4FE-964F-9ABB-708F3C8230D3}" xr6:coauthVersionLast="47" xr6:coauthVersionMax="47" xr10:uidLastSave="{00000000-0000-0000-0000-000000000000}"/>
  <bookViews>
    <workbookView xWindow="11520" yWindow="500" windowWidth="18320" windowHeight="21900" xr2:uid="{00000000-000D-0000-FFFF-FFFF00000000}"/>
  </bookViews>
  <sheets>
    <sheet name="sulfi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5" i="1" l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C105" i="1"/>
  <c r="T105" i="1" l="1"/>
  <c r="S82" i="1"/>
  <c r="S83" i="1"/>
  <c r="S81" i="1"/>
  <c r="S79" i="1"/>
  <c r="S74" i="1"/>
  <c r="S66" i="1"/>
  <c r="S59" i="1"/>
  <c r="R66" i="1"/>
  <c r="E57" i="1"/>
  <c r="F57" i="1"/>
  <c r="G57" i="1"/>
  <c r="K57" i="1"/>
  <c r="N57" i="1"/>
  <c r="O57" i="1"/>
  <c r="E58" i="1"/>
  <c r="J58" i="1"/>
  <c r="K58" i="1"/>
  <c r="N58" i="1"/>
  <c r="O58" i="1"/>
  <c r="Q58" i="1"/>
  <c r="E59" i="1"/>
  <c r="F59" i="1"/>
  <c r="I59" i="1"/>
  <c r="J59" i="1"/>
  <c r="K59" i="1"/>
  <c r="N59" i="1"/>
  <c r="O59" i="1"/>
  <c r="D60" i="1"/>
  <c r="E60" i="1"/>
  <c r="F60" i="1"/>
  <c r="J60" i="1"/>
  <c r="K60" i="1"/>
  <c r="M60" i="1"/>
  <c r="N60" i="1"/>
  <c r="O60" i="1"/>
  <c r="D61" i="1"/>
  <c r="E61" i="1"/>
  <c r="F61" i="1"/>
  <c r="G61" i="1"/>
  <c r="K61" i="1"/>
  <c r="N61" i="1"/>
  <c r="D62" i="1"/>
  <c r="E62" i="1"/>
  <c r="I62" i="1"/>
  <c r="K62" i="1"/>
  <c r="M62" i="1"/>
  <c r="N62" i="1"/>
  <c r="P62" i="1"/>
  <c r="E63" i="1"/>
  <c r="G63" i="1"/>
  <c r="J63" i="1"/>
  <c r="K63" i="1"/>
  <c r="N63" i="1"/>
  <c r="O63" i="1"/>
  <c r="Q63" i="1"/>
  <c r="E64" i="1"/>
  <c r="G64" i="1"/>
  <c r="I64" i="1"/>
  <c r="J64" i="1"/>
  <c r="K64" i="1"/>
  <c r="L64" i="1"/>
  <c r="N64" i="1"/>
  <c r="O64" i="1"/>
  <c r="P64" i="1"/>
  <c r="Q64" i="1"/>
  <c r="D65" i="1"/>
  <c r="E65" i="1"/>
  <c r="J65" i="1"/>
  <c r="K65" i="1"/>
  <c r="N65" i="1"/>
  <c r="D66" i="1"/>
  <c r="E66" i="1"/>
  <c r="G66" i="1"/>
  <c r="I66" i="1"/>
  <c r="K66" i="1"/>
  <c r="N66" i="1"/>
  <c r="O66" i="1"/>
  <c r="D67" i="1"/>
  <c r="E67" i="1"/>
  <c r="J67" i="1"/>
  <c r="K67" i="1"/>
  <c r="N67" i="1"/>
  <c r="E68" i="1"/>
  <c r="G68" i="1"/>
  <c r="I68" i="1"/>
  <c r="J68" i="1"/>
  <c r="K68" i="1"/>
  <c r="N68" i="1"/>
  <c r="E69" i="1"/>
  <c r="G69" i="1"/>
  <c r="I69" i="1"/>
  <c r="J69" i="1"/>
  <c r="K69" i="1"/>
  <c r="M69" i="1"/>
  <c r="N69" i="1"/>
  <c r="Q69" i="1"/>
  <c r="E70" i="1"/>
  <c r="G70" i="1"/>
  <c r="J70" i="1"/>
  <c r="K70" i="1"/>
  <c r="N70" i="1"/>
  <c r="E71" i="1"/>
  <c r="J71" i="1"/>
  <c r="K71" i="1"/>
  <c r="M71" i="1"/>
  <c r="N71" i="1"/>
  <c r="E72" i="1"/>
  <c r="J72" i="1"/>
  <c r="K72" i="1"/>
  <c r="N72" i="1"/>
  <c r="D73" i="1"/>
  <c r="E73" i="1"/>
  <c r="F73" i="1"/>
  <c r="I73" i="1"/>
  <c r="K73" i="1"/>
  <c r="N73" i="1"/>
  <c r="D74" i="1"/>
  <c r="E74" i="1"/>
  <c r="F74" i="1"/>
  <c r="G74" i="1"/>
  <c r="I74" i="1"/>
  <c r="K74" i="1"/>
  <c r="L74" i="1"/>
  <c r="Q74" i="1"/>
  <c r="D75" i="1"/>
  <c r="E75" i="1"/>
  <c r="F75" i="1"/>
  <c r="G75" i="1"/>
  <c r="I75" i="1"/>
  <c r="K75" i="1"/>
  <c r="N75" i="1"/>
  <c r="R75" i="1"/>
  <c r="D76" i="1"/>
  <c r="E76" i="1"/>
  <c r="F76" i="1"/>
  <c r="I76" i="1"/>
  <c r="J76" i="1"/>
  <c r="K76" i="1"/>
  <c r="D77" i="1"/>
  <c r="E77" i="1"/>
  <c r="F77" i="1"/>
  <c r="I77" i="1"/>
  <c r="K77" i="1"/>
  <c r="R77" i="1"/>
  <c r="D78" i="1"/>
  <c r="E78" i="1"/>
  <c r="F78" i="1"/>
  <c r="I78" i="1"/>
  <c r="K78" i="1"/>
  <c r="I79" i="1"/>
  <c r="K79" i="1"/>
  <c r="L79" i="1"/>
  <c r="O79" i="1"/>
  <c r="E80" i="1"/>
  <c r="K80" i="1"/>
  <c r="L80" i="1"/>
  <c r="O80" i="1"/>
  <c r="Q80" i="1"/>
  <c r="E81" i="1"/>
  <c r="G81" i="1"/>
  <c r="K81" i="1"/>
  <c r="L81" i="1"/>
  <c r="O81" i="1"/>
  <c r="Q81" i="1"/>
  <c r="G82" i="1"/>
  <c r="K82" i="1"/>
  <c r="L82" i="1"/>
  <c r="O82" i="1"/>
  <c r="Q82" i="1"/>
  <c r="G83" i="1"/>
  <c r="K83" i="1"/>
  <c r="L83" i="1"/>
  <c r="O83" i="1"/>
  <c r="Q83" i="1"/>
  <c r="I84" i="1"/>
  <c r="K84" i="1"/>
  <c r="L84" i="1"/>
  <c r="Q84" i="1"/>
  <c r="E85" i="1"/>
  <c r="I85" i="1"/>
  <c r="K85" i="1"/>
  <c r="L85" i="1"/>
  <c r="Q85" i="1"/>
  <c r="D86" i="1"/>
  <c r="E86" i="1"/>
  <c r="F86" i="1"/>
  <c r="G86" i="1"/>
  <c r="I86" i="1"/>
  <c r="J86" i="1"/>
  <c r="K86" i="1"/>
  <c r="M86" i="1"/>
  <c r="N86" i="1"/>
  <c r="Q86" i="1"/>
  <c r="D87" i="1"/>
  <c r="E87" i="1"/>
  <c r="F87" i="1"/>
  <c r="G87" i="1"/>
  <c r="I87" i="1"/>
  <c r="J87" i="1"/>
  <c r="K87" i="1"/>
  <c r="M87" i="1"/>
  <c r="N87" i="1"/>
  <c r="Q87" i="1"/>
  <c r="E88" i="1"/>
  <c r="F88" i="1"/>
  <c r="G88" i="1"/>
  <c r="I88" i="1"/>
  <c r="J88" i="1"/>
  <c r="K88" i="1"/>
  <c r="Q88" i="1"/>
  <c r="E89" i="1"/>
  <c r="F89" i="1"/>
  <c r="G89" i="1"/>
  <c r="I89" i="1"/>
  <c r="J89" i="1"/>
  <c r="K89" i="1"/>
  <c r="Q89" i="1"/>
  <c r="D90" i="1"/>
  <c r="E90" i="1"/>
  <c r="F90" i="1"/>
  <c r="G90" i="1"/>
  <c r="I90" i="1"/>
  <c r="J90" i="1"/>
  <c r="K90" i="1"/>
  <c r="M90" i="1"/>
  <c r="N90" i="1"/>
  <c r="O90" i="1"/>
  <c r="Q90" i="1"/>
  <c r="D91" i="1"/>
  <c r="E91" i="1"/>
  <c r="F91" i="1"/>
  <c r="G91" i="1"/>
  <c r="I91" i="1"/>
  <c r="J91" i="1"/>
  <c r="K91" i="1"/>
  <c r="L91" i="1"/>
  <c r="M91" i="1"/>
  <c r="N91" i="1"/>
  <c r="O91" i="1"/>
  <c r="Q91" i="1"/>
  <c r="E92" i="1"/>
  <c r="F92" i="1"/>
  <c r="G92" i="1"/>
  <c r="I92" i="1"/>
  <c r="J92" i="1"/>
  <c r="K92" i="1"/>
  <c r="M92" i="1"/>
  <c r="O92" i="1"/>
  <c r="Q92" i="1"/>
  <c r="E93" i="1"/>
  <c r="F93" i="1"/>
  <c r="G93" i="1"/>
  <c r="I93" i="1"/>
  <c r="J93" i="1"/>
  <c r="K93" i="1"/>
  <c r="L93" i="1"/>
  <c r="M93" i="1"/>
  <c r="Q93" i="1"/>
  <c r="E94" i="1"/>
  <c r="G94" i="1"/>
  <c r="H94" i="1"/>
  <c r="I94" i="1"/>
  <c r="J94" i="1"/>
  <c r="K94" i="1"/>
  <c r="M94" i="1"/>
  <c r="O94" i="1"/>
  <c r="Q94" i="1"/>
  <c r="E95" i="1"/>
  <c r="G95" i="1"/>
  <c r="H95" i="1"/>
  <c r="I95" i="1"/>
  <c r="J95" i="1"/>
  <c r="K95" i="1"/>
  <c r="M95" i="1"/>
  <c r="N95" i="1"/>
  <c r="Q95" i="1"/>
  <c r="E96" i="1"/>
  <c r="F96" i="1"/>
  <c r="G96" i="1"/>
  <c r="I96" i="1"/>
  <c r="J96" i="1"/>
  <c r="K96" i="1"/>
  <c r="M96" i="1"/>
  <c r="N96" i="1"/>
  <c r="Q96" i="1"/>
  <c r="E97" i="1"/>
  <c r="G97" i="1"/>
  <c r="H97" i="1"/>
  <c r="I97" i="1"/>
  <c r="J97" i="1"/>
  <c r="M97" i="1"/>
  <c r="Q97" i="1"/>
  <c r="E98" i="1"/>
  <c r="G98" i="1"/>
  <c r="H98" i="1"/>
  <c r="I98" i="1"/>
  <c r="J98" i="1"/>
  <c r="M98" i="1"/>
  <c r="N98" i="1"/>
  <c r="Q98" i="1"/>
  <c r="E99" i="1"/>
  <c r="G99" i="1"/>
  <c r="O99" i="1"/>
  <c r="E100" i="1"/>
  <c r="G100" i="1"/>
  <c r="J100" i="1"/>
  <c r="Q100" i="1"/>
  <c r="E101" i="1"/>
  <c r="G101" i="1"/>
  <c r="J101" i="1"/>
  <c r="N101" i="1"/>
  <c r="Q101" i="1"/>
  <c r="E102" i="1"/>
  <c r="G102" i="1"/>
  <c r="J102" i="1"/>
  <c r="N102" i="1"/>
  <c r="O102" i="1"/>
  <c r="Q102" i="1"/>
  <c r="E103" i="1"/>
  <c r="G103" i="1"/>
  <c r="J103" i="1"/>
  <c r="O103" i="1"/>
  <c r="E104" i="1"/>
  <c r="G104" i="1"/>
  <c r="O104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T66" i="1" l="1"/>
  <c r="T67" i="1"/>
  <c r="T76" i="1"/>
  <c r="T82" i="1"/>
  <c r="T98" i="1"/>
  <c r="T83" i="1"/>
  <c r="T99" i="1"/>
  <c r="T57" i="1"/>
  <c r="T65" i="1"/>
  <c r="T73" i="1"/>
  <c r="T81" i="1"/>
  <c r="T89" i="1"/>
  <c r="T58" i="1"/>
  <c r="T74" i="1"/>
  <c r="T90" i="1"/>
  <c r="T59" i="1"/>
  <c r="T75" i="1"/>
  <c r="T91" i="1"/>
  <c r="T60" i="1"/>
  <c r="T68" i="1"/>
  <c r="T84" i="1"/>
  <c r="T100" i="1"/>
  <c r="T62" i="1"/>
  <c r="T70" i="1"/>
  <c r="T78" i="1"/>
  <c r="T86" i="1"/>
  <c r="T94" i="1"/>
  <c r="T102" i="1"/>
  <c r="T92" i="1"/>
  <c r="T63" i="1"/>
  <c r="T71" i="1"/>
  <c r="T79" i="1"/>
  <c r="T87" i="1"/>
  <c r="T95" i="1"/>
  <c r="T103" i="1"/>
  <c r="T64" i="1"/>
  <c r="T72" i="1"/>
  <c r="T80" i="1"/>
  <c r="T88" i="1"/>
  <c r="T96" i="1"/>
  <c r="T61" i="1"/>
  <c r="T69" i="1"/>
  <c r="T77" i="1"/>
  <c r="T85" i="1"/>
  <c r="T93" i="1"/>
  <c r="T101" i="1"/>
  <c r="T97" i="1"/>
  <c r="T104" i="1"/>
</calcChain>
</file>

<file path=xl/sharedStrings.xml><?xml version="1.0" encoding="utf-8"?>
<sst xmlns="http://schemas.openxmlformats.org/spreadsheetml/2006/main" count="681" uniqueCount="88">
  <si>
    <t>S</t>
  </si>
  <si>
    <t>Mn</t>
  </si>
  <si>
    <t>Fe</t>
  </si>
  <si>
    <t>Cd</t>
  </si>
  <si>
    <t>Cu</t>
  </si>
  <si>
    <t>Zn</t>
  </si>
  <si>
    <t>As</t>
  </si>
  <si>
    <t>Mo</t>
  </si>
  <si>
    <t>Pb</t>
  </si>
  <si>
    <t>Ag</t>
  </si>
  <si>
    <t>Co</t>
  </si>
  <si>
    <t>Ni</t>
  </si>
  <si>
    <t>Sn</t>
  </si>
  <si>
    <t>Sb</t>
  </si>
  <si>
    <t>Te</t>
  </si>
  <si>
    <t>Se</t>
  </si>
  <si>
    <t>Total</t>
  </si>
  <si>
    <t>Ky7-1-1-1</t>
  </si>
  <si>
    <t>Ky7-1-1-2</t>
  </si>
  <si>
    <t>Ky7-1-1-3</t>
  </si>
  <si>
    <t>Ky7-1-1-4</t>
  </si>
  <si>
    <t>Ky7-1-2-1</t>
  </si>
  <si>
    <t>Ky7-1-2-2</t>
  </si>
  <si>
    <t>Ky7-1-2-4</t>
  </si>
  <si>
    <t>Ky7-1-3-1</t>
  </si>
  <si>
    <t>Ky7-1-3-3</t>
  </si>
  <si>
    <t>Ky7-1-4-1</t>
  </si>
  <si>
    <t>Ky7-1-4-2</t>
  </si>
  <si>
    <t>Ky7-1-4-4</t>
  </si>
  <si>
    <t>Ky7-1-5-1</t>
  </si>
  <si>
    <t>Ky7-1-6-1</t>
  </si>
  <si>
    <t>Ky7-1-6-4</t>
  </si>
  <si>
    <t>Ky7-1-6-5</t>
  </si>
  <si>
    <t>Ky7-1-7-2</t>
  </si>
  <si>
    <t>Ky7-2-2-2</t>
  </si>
  <si>
    <t>Ky7-2-3-1</t>
  </si>
  <si>
    <t>Ky7-2-9-2</t>
  </si>
  <si>
    <t>Ky7-3-4-3</t>
  </si>
  <si>
    <t>Ky7-3-16-2</t>
  </si>
  <si>
    <t>Ky7-3-17-3</t>
  </si>
  <si>
    <t>Ky7-4-3-2</t>
  </si>
  <si>
    <t xml:space="preserve">Ky7-4-13-1  </t>
  </si>
  <si>
    <t>Ky7-6-26-2</t>
  </si>
  <si>
    <t>N03-02</t>
  </si>
  <si>
    <t>N03-03</t>
  </si>
  <si>
    <t>N03-04</t>
  </si>
  <si>
    <t>N03-05</t>
  </si>
  <si>
    <t>N03-06</t>
  </si>
  <si>
    <t>N03-07</t>
  </si>
  <si>
    <t>N3-01-02</t>
  </si>
  <si>
    <t>N3-01-03</t>
  </si>
  <si>
    <t>N3-01-08</t>
  </si>
  <si>
    <t>N3-01-18</t>
  </si>
  <si>
    <t>N3-01-20</t>
  </si>
  <si>
    <t>tennantite-(Zn)</t>
    <phoneticPr fontId="1" type="noConversion"/>
  </si>
  <si>
    <t>tetrahedrite-(Zn)</t>
    <phoneticPr fontId="1" type="noConversion"/>
  </si>
  <si>
    <t>XKY-1-2</t>
  </si>
  <si>
    <t>XKY-2-2</t>
  </si>
  <si>
    <t xml:space="preserve">XKY-2-1 </t>
    <phoneticPr fontId="3" type="noConversion"/>
  </si>
  <si>
    <t xml:space="preserve">XKY-1-1 </t>
    <phoneticPr fontId="3" type="noConversion"/>
  </si>
  <si>
    <t>Bi</t>
    <phoneticPr fontId="1" type="noConversion"/>
  </si>
  <si>
    <t>tetrahedrite-(Zn)</t>
  </si>
  <si>
    <t>Pyrite</t>
    <phoneticPr fontId="1" type="noConversion"/>
  </si>
  <si>
    <t>Arsenopyrite</t>
    <phoneticPr fontId="1" type="noConversion"/>
  </si>
  <si>
    <t>sphalerite</t>
    <phoneticPr fontId="1" type="noConversion"/>
  </si>
  <si>
    <t>Galena</t>
    <phoneticPr fontId="1" type="noConversion"/>
  </si>
  <si>
    <t>Minerals</t>
    <phoneticPr fontId="1" type="noConversion"/>
  </si>
  <si>
    <t>Sample</t>
    <phoneticPr fontId="1" type="noConversion"/>
  </si>
  <si>
    <t>N03-01</t>
    <phoneticPr fontId="2" type="noConversion"/>
  </si>
  <si>
    <t xml:space="preserve">13YK-43.1 </t>
  </si>
  <si>
    <t>Heazlewoodite</t>
    <phoneticPr fontId="1" type="noConversion"/>
  </si>
  <si>
    <t>udl</t>
  </si>
  <si>
    <t>udl</t>
    <phoneticPr fontId="1" type="noConversion"/>
  </si>
  <si>
    <t>Note: undl = under detection limit</t>
    <phoneticPr fontId="1" type="noConversion"/>
  </si>
  <si>
    <t>L93-1</t>
  </si>
  <si>
    <t>L93-2</t>
  </si>
  <si>
    <t>L95-1</t>
  </si>
  <si>
    <t>Antimonite</t>
    <phoneticPr fontId="1" type="noConversion"/>
  </si>
  <si>
    <t>L95-2</t>
  </si>
  <si>
    <t>L95-3</t>
  </si>
  <si>
    <t>Spionkopite</t>
    <phoneticPr fontId="1" type="noConversion"/>
  </si>
  <si>
    <t>Millerite</t>
    <phoneticPr fontId="1" type="noConversion"/>
  </si>
  <si>
    <t>Total</t>
    <phoneticPr fontId="1" type="noConversion"/>
  </si>
  <si>
    <t>L95-4</t>
  </si>
  <si>
    <t>tetrahedrite-(Zn)</t>
    <phoneticPr fontId="1" type="noConversion"/>
  </si>
  <si>
    <t>Table S1 Representative compositions of sulfide mineral in the Luobusa chromitite (wt%)</t>
    <phoneticPr fontId="1" type="noConversion"/>
  </si>
  <si>
    <t>American Mineralogist: December 2024 Online Materials AM-24-129273</t>
  </si>
  <si>
    <t>Xiong et al.: Mineral inclusions in the Luobusa chromitite, Southern Tibet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</si>
</sst>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_);[Red]\(0.0\)"/>
    <numFmt numFmtId="165" formatCode="0.00_);[Red]\(0.00\)"/>
    <numFmt numFmtId="166" formatCode="0.000_ "/>
  </numFmts>
  <fonts count="10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Times New Roman"/>
      <family val="2"/>
      <charset val="134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3"/>
      <charset val="134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0" xfId="0" applyFo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5"/>
  <sheetViews>
    <sheetView tabSelected="1" zoomScaleNormal="100" workbookViewId="0">
      <selection sqref="A1:A2"/>
    </sheetView>
  </sheetViews>
  <sheetFormatPr baseColWidth="10" defaultColWidth="9" defaultRowHeight="16" x14ac:dyDescent="0.2"/>
  <cols>
    <col min="1" max="1" width="18.6640625" style="1" customWidth="1"/>
    <col min="2" max="2" width="13.33203125" style="1" customWidth="1"/>
    <col min="3" max="18" width="9" style="1"/>
    <col min="19" max="19" width="14" style="1" bestFit="1" customWidth="1"/>
    <col min="20" max="21" width="9" style="1"/>
    <col min="22" max="22" width="23.6640625" style="1" customWidth="1"/>
    <col min="23" max="16384" width="9" style="1"/>
  </cols>
  <sheetData>
    <row r="1" spans="1:20" x14ac:dyDescent="0.2">
      <c r="A1" s="22" t="s">
        <v>86</v>
      </c>
    </row>
    <row r="2" spans="1:20" x14ac:dyDescent="0.2">
      <c r="A2" s="22" t="s">
        <v>87</v>
      </c>
    </row>
    <row r="3" spans="1:20" x14ac:dyDescent="0.2">
      <c r="A3" s="20" t="s">
        <v>85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x14ac:dyDescent="0.2">
      <c r="A4" s="11" t="s">
        <v>66</v>
      </c>
      <c r="B4" s="11" t="s">
        <v>67</v>
      </c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60</v>
      </c>
      <c r="I4" s="11" t="s">
        <v>5</v>
      </c>
      <c r="J4" s="11" t="s">
        <v>6</v>
      </c>
      <c r="K4" s="11" t="s">
        <v>7</v>
      </c>
      <c r="L4" s="11" t="s">
        <v>8</v>
      </c>
      <c r="M4" s="11" t="s">
        <v>9</v>
      </c>
      <c r="N4" s="11" t="s">
        <v>10</v>
      </c>
      <c r="O4" s="11" t="s">
        <v>11</v>
      </c>
      <c r="P4" s="11" t="s">
        <v>12</v>
      </c>
      <c r="Q4" s="11" t="s">
        <v>13</v>
      </c>
      <c r="R4" s="11" t="s">
        <v>14</v>
      </c>
      <c r="S4" s="11" t="s">
        <v>15</v>
      </c>
      <c r="T4" s="11" t="s">
        <v>16</v>
      </c>
    </row>
    <row r="5" spans="1:20" x14ac:dyDescent="0.2">
      <c r="A5" s="1" t="s">
        <v>62</v>
      </c>
      <c r="B5" s="1" t="s">
        <v>17</v>
      </c>
      <c r="C5" s="7">
        <v>50.924999999999997</v>
      </c>
      <c r="D5" s="7" t="s">
        <v>72</v>
      </c>
      <c r="E5" s="7">
        <v>46.277999999999999</v>
      </c>
      <c r="F5" s="7">
        <v>6.3E-2</v>
      </c>
      <c r="G5" s="7">
        <v>6.0999999999999999E-2</v>
      </c>
      <c r="H5" s="12" t="s">
        <v>71</v>
      </c>
      <c r="I5" s="12" t="s">
        <v>71</v>
      </c>
      <c r="J5" s="12" t="s">
        <v>71</v>
      </c>
      <c r="K5" s="7">
        <v>0.94399999999999995</v>
      </c>
      <c r="L5" s="12" t="s">
        <v>71</v>
      </c>
      <c r="M5" s="12" t="s">
        <v>71</v>
      </c>
      <c r="N5" s="7">
        <v>9.6000000000000002E-2</v>
      </c>
      <c r="O5" s="7">
        <v>4.2999999999999997E-2</v>
      </c>
      <c r="P5" s="12" t="s">
        <v>71</v>
      </c>
      <c r="Q5" s="12" t="s">
        <v>71</v>
      </c>
      <c r="R5" s="12" t="s">
        <v>71</v>
      </c>
      <c r="S5" s="12" t="s">
        <v>71</v>
      </c>
      <c r="T5" s="4">
        <v>98.412999999999997</v>
      </c>
    </row>
    <row r="6" spans="1:20" x14ac:dyDescent="0.2">
      <c r="A6" s="1" t="s">
        <v>62</v>
      </c>
      <c r="B6" s="1" t="s">
        <v>20</v>
      </c>
      <c r="C6" s="7">
        <v>49.991</v>
      </c>
      <c r="D6" s="7" t="s">
        <v>72</v>
      </c>
      <c r="E6" s="7">
        <v>46.613</v>
      </c>
      <c r="F6" s="12" t="s">
        <v>71</v>
      </c>
      <c r="G6" s="12" t="s">
        <v>71</v>
      </c>
      <c r="H6" s="12" t="s">
        <v>71</v>
      </c>
      <c r="I6" s="12" t="s">
        <v>71</v>
      </c>
      <c r="J6" s="7">
        <v>1.4670000000000001</v>
      </c>
      <c r="K6" s="7">
        <v>0.94899999999999995</v>
      </c>
      <c r="L6" s="12" t="s">
        <v>71</v>
      </c>
      <c r="M6" s="12" t="s">
        <v>71</v>
      </c>
      <c r="N6" s="7">
        <v>8.5999999999999993E-2</v>
      </c>
      <c r="O6" s="7">
        <v>2.1000000000000001E-2</v>
      </c>
      <c r="P6" s="12" t="s">
        <v>71</v>
      </c>
      <c r="Q6" s="7">
        <v>1.4999999999999999E-2</v>
      </c>
      <c r="R6" s="12" t="s">
        <v>71</v>
      </c>
      <c r="S6" s="12" t="s">
        <v>71</v>
      </c>
      <c r="T6" s="4">
        <v>99.141999999999996</v>
      </c>
    </row>
    <row r="7" spans="1:20" x14ac:dyDescent="0.2">
      <c r="A7" s="1" t="s">
        <v>62</v>
      </c>
      <c r="B7" s="1" t="s">
        <v>22</v>
      </c>
      <c r="C7" s="7">
        <v>50.908999999999999</v>
      </c>
      <c r="D7" s="7" t="s">
        <v>72</v>
      </c>
      <c r="E7" s="7">
        <v>47.652999999999999</v>
      </c>
      <c r="F7" s="7">
        <v>0.02</v>
      </c>
      <c r="G7" s="12" t="s">
        <v>71</v>
      </c>
      <c r="H7" s="12" t="s">
        <v>71</v>
      </c>
      <c r="I7" s="7">
        <v>2.1000000000000001E-2</v>
      </c>
      <c r="J7" s="7">
        <v>0.161</v>
      </c>
      <c r="K7" s="7">
        <v>1</v>
      </c>
      <c r="L7" s="12" t="s">
        <v>71</v>
      </c>
      <c r="M7" s="12" t="s">
        <v>71</v>
      </c>
      <c r="N7" s="7">
        <v>7.3999999999999996E-2</v>
      </c>
      <c r="O7" s="7">
        <v>1.0999999999999999E-2</v>
      </c>
      <c r="P7" s="12" t="s">
        <v>71</v>
      </c>
      <c r="Q7" s="12" t="s">
        <v>71</v>
      </c>
      <c r="R7" s="12" t="s">
        <v>71</v>
      </c>
      <c r="S7" s="7">
        <v>3.4000000000000002E-2</v>
      </c>
      <c r="T7" s="4">
        <v>99.882999999999996</v>
      </c>
    </row>
    <row r="8" spans="1:20" x14ac:dyDescent="0.2">
      <c r="A8" s="1" t="s">
        <v>62</v>
      </c>
      <c r="B8" s="1" t="s">
        <v>26</v>
      </c>
      <c r="C8" s="7">
        <v>50.216000000000001</v>
      </c>
      <c r="D8" s="7">
        <v>8.9999999999999993E-3</v>
      </c>
      <c r="E8" s="7">
        <v>46.671999999999997</v>
      </c>
      <c r="F8" s="7">
        <v>0.02</v>
      </c>
      <c r="G8" s="12" t="s">
        <v>71</v>
      </c>
      <c r="H8" s="12" t="s">
        <v>71</v>
      </c>
      <c r="I8" s="12" t="s">
        <v>71</v>
      </c>
      <c r="J8" s="7">
        <v>0.218</v>
      </c>
      <c r="K8" s="7">
        <v>0.84499999999999997</v>
      </c>
      <c r="L8" s="12" t="s">
        <v>71</v>
      </c>
      <c r="M8" s="7">
        <v>7.0000000000000001E-3</v>
      </c>
      <c r="N8" s="7">
        <v>6.6000000000000003E-2</v>
      </c>
      <c r="O8" s="7">
        <v>1.0999999999999999E-2</v>
      </c>
      <c r="P8" s="12" t="s">
        <v>71</v>
      </c>
      <c r="Q8" s="12" t="s">
        <v>71</v>
      </c>
      <c r="R8" s="12" t="s">
        <v>71</v>
      </c>
      <c r="S8" s="12" t="s">
        <v>71</v>
      </c>
      <c r="T8" s="4">
        <v>98.063999999999993</v>
      </c>
    </row>
    <row r="9" spans="1:20" x14ac:dyDescent="0.2">
      <c r="A9" s="1" t="s">
        <v>62</v>
      </c>
      <c r="B9" s="1" t="s">
        <v>24</v>
      </c>
      <c r="C9" s="7">
        <v>50.052999999999997</v>
      </c>
      <c r="D9" s="7">
        <v>1.2E-2</v>
      </c>
      <c r="E9" s="7">
        <v>47.067</v>
      </c>
      <c r="F9" s="7">
        <v>3.9E-2</v>
      </c>
      <c r="G9" s="7">
        <v>8.9999999999999993E-3</v>
      </c>
      <c r="H9" s="12" t="s">
        <v>71</v>
      </c>
      <c r="I9" s="12" t="s">
        <v>71</v>
      </c>
      <c r="J9" s="12" t="s">
        <v>71</v>
      </c>
      <c r="K9" s="7">
        <v>0.99199999999999999</v>
      </c>
      <c r="L9" s="12" t="s">
        <v>71</v>
      </c>
      <c r="M9" s="12" t="s">
        <v>71</v>
      </c>
      <c r="N9" s="7">
        <v>0.105</v>
      </c>
      <c r="O9" s="12" t="s">
        <v>71</v>
      </c>
      <c r="P9" s="12" t="s">
        <v>71</v>
      </c>
      <c r="Q9" s="12" t="s">
        <v>71</v>
      </c>
      <c r="R9" s="12" t="s">
        <v>71</v>
      </c>
      <c r="S9" s="12" t="s">
        <v>71</v>
      </c>
      <c r="T9" s="4">
        <v>98.278999999999996</v>
      </c>
    </row>
    <row r="10" spans="1:20" x14ac:dyDescent="0.2">
      <c r="A10" s="1" t="s">
        <v>62</v>
      </c>
      <c r="B10" s="1" t="s">
        <v>29</v>
      </c>
      <c r="C10" s="7">
        <v>50.640999999999998</v>
      </c>
      <c r="D10" s="7">
        <v>1.7000000000000001E-2</v>
      </c>
      <c r="E10" s="7">
        <v>46.825000000000003</v>
      </c>
      <c r="F10" s="12" t="s">
        <v>71</v>
      </c>
      <c r="G10" s="12" t="s">
        <v>71</v>
      </c>
      <c r="H10" s="12" t="s">
        <v>71</v>
      </c>
      <c r="I10" s="7">
        <v>5.1999999999999998E-2</v>
      </c>
      <c r="J10" s="12" t="s">
        <v>71</v>
      </c>
      <c r="K10" s="7">
        <v>0.92400000000000004</v>
      </c>
      <c r="L10" s="12" t="s">
        <v>71</v>
      </c>
      <c r="M10" s="7">
        <v>6.0000000000000001E-3</v>
      </c>
      <c r="N10" s="7">
        <v>0.128</v>
      </c>
      <c r="O10" s="12" t="s">
        <v>71</v>
      </c>
      <c r="P10" s="7">
        <v>0.01</v>
      </c>
      <c r="Q10" s="12" t="s">
        <v>71</v>
      </c>
      <c r="R10" s="12" t="s">
        <v>71</v>
      </c>
      <c r="S10" s="12" t="s">
        <v>71</v>
      </c>
      <c r="T10" s="4">
        <v>98.602999999999994</v>
      </c>
    </row>
    <row r="11" spans="1:20" x14ac:dyDescent="0.2">
      <c r="A11" s="1" t="s">
        <v>62</v>
      </c>
      <c r="B11" s="1" t="s">
        <v>30</v>
      </c>
      <c r="C11" s="7">
        <v>50.192999999999998</v>
      </c>
      <c r="D11" s="12" t="s">
        <v>71</v>
      </c>
      <c r="E11" s="7">
        <v>46.334000000000003</v>
      </c>
      <c r="F11" s="12" t="s">
        <v>71</v>
      </c>
      <c r="G11" s="7">
        <v>2.9000000000000001E-2</v>
      </c>
      <c r="H11" s="12" t="s">
        <v>71</v>
      </c>
      <c r="I11" s="12" t="s">
        <v>71</v>
      </c>
      <c r="J11" s="7">
        <v>0.159</v>
      </c>
      <c r="K11" s="7">
        <v>0.88200000000000001</v>
      </c>
      <c r="L11" s="12" t="s">
        <v>71</v>
      </c>
      <c r="M11" s="12" t="s">
        <v>71</v>
      </c>
      <c r="N11" s="7">
        <v>5.5E-2</v>
      </c>
      <c r="O11" s="7">
        <v>1.6E-2</v>
      </c>
      <c r="P11" s="12" t="s">
        <v>71</v>
      </c>
      <c r="Q11" s="7">
        <v>1.4E-2</v>
      </c>
      <c r="R11" s="12" t="s">
        <v>71</v>
      </c>
      <c r="S11" s="12" t="s">
        <v>71</v>
      </c>
      <c r="T11" s="4">
        <v>97.683000000000007</v>
      </c>
    </row>
    <row r="12" spans="1:20" x14ac:dyDescent="0.2">
      <c r="A12" s="1" t="s">
        <v>62</v>
      </c>
      <c r="B12" s="1" t="s">
        <v>32</v>
      </c>
      <c r="C12" s="7">
        <v>50.680999999999997</v>
      </c>
      <c r="D12" s="12" t="s">
        <v>71</v>
      </c>
      <c r="E12" s="7">
        <v>46.956000000000003</v>
      </c>
      <c r="F12" s="12" t="s">
        <v>71</v>
      </c>
      <c r="G12" s="7">
        <v>6.0999999999999999E-2</v>
      </c>
      <c r="H12" s="12" t="s">
        <v>71</v>
      </c>
      <c r="I12" s="7">
        <v>0.112</v>
      </c>
      <c r="J12" s="7">
        <v>0.10299999999999999</v>
      </c>
      <c r="K12" s="7">
        <v>0.89200000000000002</v>
      </c>
      <c r="L12" s="7">
        <v>3.2000000000000001E-2</v>
      </c>
      <c r="M12" s="12" t="s">
        <v>71</v>
      </c>
      <c r="N12" s="7">
        <v>9.5000000000000001E-2</v>
      </c>
      <c r="O12" s="7">
        <v>1.4E-2</v>
      </c>
      <c r="P12" s="7">
        <v>2.7E-2</v>
      </c>
      <c r="Q12" s="7">
        <v>2.1999999999999999E-2</v>
      </c>
      <c r="R12" s="12" t="s">
        <v>71</v>
      </c>
      <c r="S12" s="12" t="s">
        <v>72</v>
      </c>
      <c r="T12" s="4">
        <v>98.998999999999995</v>
      </c>
    </row>
    <row r="13" spans="1:20" x14ac:dyDescent="0.2">
      <c r="A13" s="1" t="s">
        <v>62</v>
      </c>
      <c r="B13" s="1" t="s">
        <v>35</v>
      </c>
      <c r="C13" s="7">
        <v>51.435000000000002</v>
      </c>
      <c r="D13" s="7">
        <v>1.4E-2</v>
      </c>
      <c r="E13" s="7">
        <v>47.505000000000003</v>
      </c>
      <c r="F13" s="12" t="s">
        <v>71</v>
      </c>
      <c r="G13" s="12" t="s">
        <v>71</v>
      </c>
      <c r="H13" s="12" t="s">
        <v>71</v>
      </c>
      <c r="I13" s="12" t="s">
        <v>71</v>
      </c>
      <c r="J13" s="7">
        <v>2.9000000000000001E-2</v>
      </c>
      <c r="K13" s="7">
        <v>0.86</v>
      </c>
      <c r="L13" s="12" t="s">
        <v>71</v>
      </c>
      <c r="M13" s="12" t="s">
        <v>71</v>
      </c>
      <c r="N13" s="7">
        <v>6.2E-2</v>
      </c>
      <c r="O13" s="12" t="s">
        <v>71</v>
      </c>
      <c r="P13" s="12" t="s">
        <v>71</v>
      </c>
      <c r="Q13" s="12" t="s">
        <v>71</v>
      </c>
      <c r="R13" s="12" t="s">
        <v>71</v>
      </c>
      <c r="S13" s="12" t="s">
        <v>71</v>
      </c>
      <c r="T13" s="4">
        <v>99.905000000000001</v>
      </c>
    </row>
    <row r="14" spans="1:20" x14ac:dyDescent="0.2">
      <c r="A14" s="1" t="s">
        <v>62</v>
      </c>
      <c r="B14" s="1" t="s">
        <v>41</v>
      </c>
      <c r="C14" s="7">
        <v>51.179000000000002</v>
      </c>
      <c r="D14" s="7">
        <v>1.4E-2</v>
      </c>
      <c r="E14" s="7">
        <v>47.670999999999999</v>
      </c>
      <c r="F14" s="12" t="s">
        <v>71</v>
      </c>
      <c r="G14" s="7">
        <v>6.6000000000000003E-2</v>
      </c>
      <c r="H14" s="12" t="s">
        <v>71</v>
      </c>
      <c r="I14" s="7">
        <v>5.5E-2</v>
      </c>
      <c r="J14" s="12" t="s">
        <v>71</v>
      </c>
      <c r="K14" s="7">
        <v>0.90600000000000003</v>
      </c>
      <c r="L14" s="12" t="s">
        <v>71</v>
      </c>
      <c r="M14" s="12" t="s">
        <v>71</v>
      </c>
      <c r="N14" s="7">
        <v>7.5999999999999998E-2</v>
      </c>
      <c r="O14" s="7">
        <v>1.2999999999999999E-2</v>
      </c>
      <c r="P14" s="12" t="s">
        <v>71</v>
      </c>
      <c r="Q14" s="12" t="s">
        <v>71</v>
      </c>
      <c r="R14" s="7">
        <v>0.01</v>
      </c>
      <c r="S14" s="7">
        <v>2.8000000000000001E-2</v>
      </c>
      <c r="T14" s="4">
        <v>100.018</v>
      </c>
    </row>
    <row r="15" spans="1:20" x14ac:dyDescent="0.2">
      <c r="A15" s="1" t="s">
        <v>63</v>
      </c>
      <c r="B15" s="1" t="s">
        <v>18</v>
      </c>
      <c r="C15" s="7">
        <v>20.347000000000001</v>
      </c>
      <c r="D15" s="7">
        <v>8.9999999999999993E-3</v>
      </c>
      <c r="E15" s="7">
        <v>36.412999999999997</v>
      </c>
      <c r="F15" s="12" t="s">
        <v>71</v>
      </c>
      <c r="G15" s="12" t="s">
        <v>71</v>
      </c>
      <c r="H15" s="12" t="s">
        <v>71</v>
      </c>
      <c r="I15" s="12" t="s">
        <v>71</v>
      </c>
      <c r="J15" s="7">
        <v>46.283999999999999</v>
      </c>
      <c r="K15" s="7">
        <v>0.314</v>
      </c>
      <c r="L15" s="12" t="s">
        <v>71</v>
      </c>
      <c r="M15" s="12" t="s">
        <v>71</v>
      </c>
      <c r="N15" s="7">
        <v>3.7999999999999999E-2</v>
      </c>
      <c r="O15" s="12" t="s">
        <v>71</v>
      </c>
      <c r="P15" s="12" t="s">
        <v>71</v>
      </c>
      <c r="Q15" s="12" t="s">
        <v>71</v>
      </c>
      <c r="R15" s="12" t="s">
        <v>71</v>
      </c>
      <c r="S15" s="12" t="s">
        <v>71</v>
      </c>
      <c r="T15" s="4">
        <v>103.41</v>
      </c>
    </row>
    <row r="16" spans="1:20" x14ac:dyDescent="0.2">
      <c r="A16" s="1" t="s">
        <v>63</v>
      </c>
      <c r="B16" s="3" t="s">
        <v>49</v>
      </c>
      <c r="C16" s="8">
        <v>17.350999999999999</v>
      </c>
      <c r="D16" s="12" t="s">
        <v>71</v>
      </c>
      <c r="E16" s="8">
        <v>34.741</v>
      </c>
      <c r="F16" s="12" t="s">
        <v>71</v>
      </c>
      <c r="G16" s="8">
        <v>7.3999999999999996E-2</v>
      </c>
      <c r="H16" s="12" t="s">
        <v>71</v>
      </c>
      <c r="I16" s="8">
        <v>7.3999999999999996E-2</v>
      </c>
      <c r="J16" s="8">
        <v>46.676000000000002</v>
      </c>
      <c r="K16" s="8">
        <v>0.113</v>
      </c>
      <c r="L16" s="12" t="s">
        <v>71</v>
      </c>
      <c r="M16" s="12" t="s">
        <v>71</v>
      </c>
      <c r="N16" s="8">
        <v>7.3999999999999996E-2</v>
      </c>
      <c r="O16" s="12" t="s">
        <v>71</v>
      </c>
      <c r="P16" s="12" t="s">
        <v>71</v>
      </c>
      <c r="Q16" s="12" t="s">
        <v>71</v>
      </c>
      <c r="R16" s="12" t="s">
        <v>71</v>
      </c>
      <c r="S16" s="12" t="s">
        <v>71</v>
      </c>
      <c r="T16" s="5">
        <v>99.106999999999999</v>
      </c>
    </row>
    <row r="17" spans="1:20" x14ac:dyDescent="0.2">
      <c r="A17" s="1" t="s">
        <v>63</v>
      </c>
      <c r="B17" s="3" t="s">
        <v>50</v>
      </c>
      <c r="C17" s="8">
        <v>17.632000000000001</v>
      </c>
      <c r="D17" s="12" t="s">
        <v>71</v>
      </c>
      <c r="E17" s="8">
        <v>33.857999999999997</v>
      </c>
      <c r="F17" s="12" t="s">
        <v>71</v>
      </c>
      <c r="G17" s="8">
        <v>0.22</v>
      </c>
      <c r="H17" s="12" t="s">
        <v>71</v>
      </c>
      <c r="I17" s="8">
        <v>1.2749999999999999</v>
      </c>
      <c r="J17" s="8">
        <v>45.418999999999997</v>
      </c>
      <c r="K17" s="8">
        <v>5.1999999999999998E-2</v>
      </c>
      <c r="L17" s="12" t="s">
        <v>71</v>
      </c>
      <c r="M17" s="8">
        <v>1.2E-2</v>
      </c>
      <c r="N17" s="8">
        <v>0.214</v>
      </c>
      <c r="O17" s="12" t="s">
        <v>71</v>
      </c>
      <c r="P17" s="12" t="s">
        <v>71</v>
      </c>
      <c r="Q17" s="8">
        <v>3.3000000000000002E-2</v>
      </c>
      <c r="R17" s="12" t="s">
        <v>71</v>
      </c>
      <c r="S17" s="12" t="s">
        <v>71</v>
      </c>
      <c r="T17" s="5">
        <v>98.713999999999999</v>
      </c>
    </row>
    <row r="18" spans="1:20" x14ac:dyDescent="0.2">
      <c r="A18" s="1" t="s">
        <v>63</v>
      </c>
      <c r="B18" s="3" t="s">
        <v>51</v>
      </c>
      <c r="C18" s="8">
        <v>17.096</v>
      </c>
      <c r="D18" s="12" t="s">
        <v>71</v>
      </c>
      <c r="E18" s="8">
        <v>34.819000000000003</v>
      </c>
      <c r="F18" s="12" t="s">
        <v>71</v>
      </c>
      <c r="G18" s="8">
        <v>7.0999999999999994E-2</v>
      </c>
      <c r="H18" s="12" t="s">
        <v>71</v>
      </c>
      <c r="I18" s="12" t="s">
        <v>71</v>
      </c>
      <c r="J18" s="8">
        <v>46.531999999999996</v>
      </c>
      <c r="K18" s="8">
        <v>9.8000000000000004E-2</v>
      </c>
      <c r="L18" s="12" t="s">
        <v>71</v>
      </c>
      <c r="M18" s="12" t="s">
        <v>71</v>
      </c>
      <c r="N18" s="8">
        <v>0.34300000000000003</v>
      </c>
      <c r="O18" s="12" t="s">
        <v>71</v>
      </c>
      <c r="P18" s="12" t="s">
        <v>71</v>
      </c>
      <c r="Q18" s="12" t="s">
        <v>71</v>
      </c>
      <c r="R18" s="12" t="s">
        <v>71</v>
      </c>
      <c r="S18" s="12" t="s">
        <v>71</v>
      </c>
      <c r="T18" s="5">
        <v>98.957999999999998</v>
      </c>
    </row>
    <row r="19" spans="1:20" x14ac:dyDescent="0.2">
      <c r="A19" s="1" t="s">
        <v>63</v>
      </c>
      <c r="B19" s="3" t="s">
        <v>52</v>
      </c>
      <c r="C19" s="8">
        <v>18.448</v>
      </c>
      <c r="D19" s="12" t="s">
        <v>71</v>
      </c>
      <c r="E19" s="8">
        <v>36.186999999999998</v>
      </c>
      <c r="F19" s="12" t="s">
        <v>71</v>
      </c>
      <c r="G19" s="12" t="s">
        <v>71</v>
      </c>
      <c r="H19" s="12" t="s">
        <v>71</v>
      </c>
      <c r="I19" s="12" t="s">
        <v>71</v>
      </c>
      <c r="J19" s="8">
        <v>44.206000000000003</v>
      </c>
      <c r="K19" s="8">
        <v>0.11899999999999999</v>
      </c>
      <c r="L19" s="12" t="s">
        <v>71</v>
      </c>
      <c r="M19" s="8">
        <v>0.01</v>
      </c>
      <c r="N19" s="8">
        <v>7.0000000000000001E-3</v>
      </c>
      <c r="O19" s="12" t="s">
        <v>71</v>
      </c>
      <c r="P19" s="12" t="s">
        <v>71</v>
      </c>
      <c r="Q19" s="12" t="s">
        <v>71</v>
      </c>
      <c r="R19" s="12" t="s">
        <v>71</v>
      </c>
      <c r="S19" s="12" t="s">
        <v>71</v>
      </c>
      <c r="T19" s="5">
        <v>98.977000000000004</v>
      </c>
    </row>
    <row r="20" spans="1:20" x14ac:dyDescent="0.2">
      <c r="A20" s="1" t="s">
        <v>63</v>
      </c>
      <c r="B20" s="3" t="s">
        <v>53</v>
      </c>
      <c r="C20" s="8">
        <v>17.899999999999999</v>
      </c>
      <c r="D20" s="12" t="s">
        <v>71</v>
      </c>
      <c r="E20" s="8">
        <v>34.912999999999997</v>
      </c>
      <c r="F20" s="12" t="s">
        <v>71</v>
      </c>
      <c r="G20" s="12" t="s">
        <v>71</v>
      </c>
      <c r="H20" s="12" t="s">
        <v>71</v>
      </c>
      <c r="I20" s="12" t="s">
        <v>71</v>
      </c>
      <c r="J20" s="8">
        <v>46.707000000000001</v>
      </c>
      <c r="K20" s="8">
        <v>0.05</v>
      </c>
      <c r="L20" s="12" t="s">
        <v>71</v>
      </c>
      <c r="M20" s="12" t="s">
        <v>71</v>
      </c>
      <c r="N20" s="8">
        <v>9.4E-2</v>
      </c>
      <c r="O20" s="12" t="s">
        <v>71</v>
      </c>
      <c r="P20" s="12" t="s">
        <v>71</v>
      </c>
      <c r="Q20" s="12" t="s">
        <v>71</v>
      </c>
      <c r="R20" s="12" t="s">
        <v>71</v>
      </c>
      <c r="S20" s="12" t="s">
        <v>71</v>
      </c>
      <c r="T20" s="5">
        <v>99.668000000000006</v>
      </c>
    </row>
    <row r="21" spans="1:20" x14ac:dyDescent="0.2">
      <c r="A21" s="1" t="s">
        <v>64</v>
      </c>
      <c r="B21" s="1" t="s">
        <v>19</v>
      </c>
      <c r="C21" s="7">
        <v>32.301000000000002</v>
      </c>
      <c r="D21" s="7">
        <v>0.19500000000000001</v>
      </c>
      <c r="E21" s="7">
        <v>8.0180000000000007</v>
      </c>
      <c r="F21" s="7">
        <v>0.214</v>
      </c>
      <c r="G21" s="12" t="s">
        <v>71</v>
      </c>
      <c r="H21" s="12" t="s">
        <v>71</v>
      </c>
      <c r="I21" s="7">
        <v>59.034999999999997</v>
      </c>
      <c r="J21" s="12" t="s">
        <v>71</v>
      </c>
      <c r="K21" s="7">
        <v>0.626</v>
      </c>
      <c r="L21" s="12" t="s">
        <v>71</v>
      </c>
      <c r="M21" s="12" t="s">
        <v>71</v>
      </c>
      <c r="N21" s="7">
        <v>7.1999999999999995E-2</v>
      </c>
      <c r="O21" s="12" t="s">
        <v>71</v>
      </c>
      <c r="P21" s="12" t="s">
        <v>71</v>
      </c>
      <c r="Q21" s="12" t="s">
        <v>71</v>
      </c>
      <c r="R21" s="12" t="s">
        <v>71</v>
      </c>
      <c r="S21" s="12" t="s">
        <v>71</v>
      </c>
      <c r="T21" s="4">
        <v>100.461</v>
      </c>
    </row>
    <row r="22" spans="1:20" x14ac:dyDescent="0.2">
      <c r="A22" s="1" t="s">
        <v>64</v>
      </c>
      <c r="B22" s="1" t="s">
        <v>25</v>
      </c>
      <c r="C22" s="7">
        <v>31.417999999999999</v>
      </c>
      <c r="D22" s="7">
        <v>0.42799999999999999</v>
      </c>
      <c r="E22" s="7">
        <v>9.3800000000000008</v>
      </c>
      <c r="F22" s="7">
        <v>0.27200000000000002</v>
      </c>
      <c r="G22" s="7">
        <v>3.7999999999999999E-2</v>
      </c>
      <c r="H22" s="12" t="s">
        <v>71</v>
      </c>
      <c r="I22" s="7">
        <v>57.218000000000004</v>
      </c>
      <c r="J22" s="12" t="s">
        <v>71</v>
      </c>
      <c r="K22" s="7">
        <v>0.69699999999999995</v>
      </c>
      <c r="L22" s="7">
        <v>0.03</v>
      </c>
      <c r="M22" s="12" t="s">
        <v>71</v>
      </c>
      <c r="N22" s="12" t="s">
        <v>71</v>
      </c>
      <c r="O22" s="12" t="s">
        <v>71</v>
      </c>
      <c r="P22" s="12" t="s">
        <v>71</v>
      </c>
      <c r="Q22" s="7">
        <v>2.1999999999999999E-2</v>
      </c>
      <c r="R22" s="12" t="s">
        <v>71</v>
      </c>
      <c r="S22" s="7">
        <v>4.2000000000000003E-2</v>
      </c>
      <c r="T22" s="4">
        <v>99.545000000000002</v>
      </c>
    </row>
    <row r="23" spans="1:20" x14ac:dyDescent="0.2">
      <c r="A23" s="1" t="s">
        <v>64</v>
      </c>
      <c r="B23" s="1" t="s">
        <v>27</v>
      </c>
      <c r="C23" s="7">
        <v>31.599</v>
      </c>
      <c r="D23" s="7">
        <v>0.27200000000000002</v>
      </c>
      <c r="E23" s="7">
        <v>5.8630000000000004</v>
      </c>
      <c r="F23" s="7">
        <v>0.39500000000000002</v>
      </c>
      <c r="G23" s="7">
        <v>0.161</v>
      </c>
      <c r="H23" s="12" t="s">
        <v>71</v>
      </c>
      <c r="I23" s="7">
        <v>60.311</v>
      </c>
      <c r="J23" s="12" t="s">
        <v>71</v>
      </c>
      <c r="K23" s="7">
        <v>0.65600000000000003</v>
      </c>
      <c r="L23" s="12" t="s">
        <v>71</v>
      </c>
      <c r="M23" s="12" t="s">
        <v>71</v>
      </c>
      <c r="N23" s="7">
        <v>0.04</v>
      </c>
      <c r="O23" s="12" t="s">
        <v>71</v>
      </c>
      <c r="P23" s="12" t="s">
        <v>71</v>
      </c>
      <c r="Q23" s="12" t="s">
        <v>71</v>
      </c>
      <c r="R23" s="7">
        <v>8.9999999999999993E-3</v>
      </c>
      <c r="S23" s="12" t="s">
        <v>71</v>
      </c>
      <c r="T23" s="4">
        <v>99.305999999999997</v>
      </c>
    </row>
    <row r="24" spans="1:20" x14ac:dyDescent="0.2">
      <c r="A24" s="1" t="s">
        <v>64</v>
      </c>
      <c r="B24" s="1" t="s">
        <v>31</v>
      </c>
      <c r="C24" s="7">
        <v>31.041</v>
      </c>
      <c r="D24" s="7">
        <v>0.16900000000000001</v>
      </c>
      <c r="E24" s="7">
        <v>4.0880000000000001</v>
      </c>
      <c r="F24" s="7">
        <v>0.23499999999999999</v>
      </c>
      <c r="G24" s="12" t="s">
        <v>71</v>
      </c>
      <c r="H24" s="12" t="s">
        <v>71</v>
      </c>
      <c r="I24" s="7">
        <v>63.869</v>
      </c>
      <c r="J24" s="7">
        <v>4.7E-2</v>
      </c>
      <c r="K24" s="7">
        <v>0.64700000000000002</v>
      </c>
      <c r="L24" s="12" t="s">
        <v>71</v>
      </c>
      <c r="M24" s="12" t="s">
        <v>71</v>
      </c>
      <c r="N24" s="12" t="s">
        <v>71</v>
      </c>
      <c r="O24" s="12" t="s">
        <v>71</v>
      </c>
      <c r="P24" s="12" t="s">
        <v>71</v>
      </c>
      <c r="Q24" s="12" t="s">
        <v>71</v>
      </c>
      <c r="R24" s="12" t="s">
        <v>71</v>
      </c>
      <c r="S24" s="12" t="s">
        <v>71</v>
      </c>
      <c r="T24" s="4">
        <v>100.096</v>
      </c>
    </row>
    <row r="25" spans="1:20" x14ac:dyDescent="0.2">
      <c r="A25" s="1" t="s">
        <v>64</v>
      </c>
      <c r="B25" s="1" t="s">
        <v>40</v>
      </c>
      <c r="C25" s="7">
        <v>31.782</v>
      </c>
      <c r="D25" s="7">
        <v>0.33600000000000002</v>
      </c>
      <c r="E25" s="7">
        <v>7.3849999999999998</v>
      </c>
      <c r="F25" s="7">
        <v>0.30199999999999999</v>
      </c>
      <c r="G25" s="12" t="s">
        <v>71</v>
      </c>
      <c r="H25" s="12" t="s">
        <v>71</v>
      </c>
      <c r="I25" s="7">
        <v>60.523000000000003</v>
      </c>
      <c r="J25" s="12" t="s">
        <v>71</v>
      </c>
      <c r="K25" s="7">
        <v>0.624</v>
      </c>
      <c r="L25" s="12" t="s">
        <v>71</v>
      </c>
      <c r="M25" s="12" t="s">
        <v>71</v>
      </c>
      <c r="N25" s="12" t="s">
        <v>71</v>
      </c>
      <c r="O25" s="12" t="s">
        <v>71</v>
      </c>
      <c r="P25" s="12" t="s">
        <v>71</v>
      </c>
      <c r="Q25" s="12" t="s">
        <v>71</v>
      </c>
      <c r="R25" s="7">
        <v>4.4999999999999998E-2</v>
      </c>
      <c r="S25" s="12" t="s">
        <v>71</v>
      </c>
      <c r="T25" s="4">
        <v>100.997</v>
      </c>
    </row>
    <row r="26" spans="1:20" x14ac:dyDescent="0.2">
      <c r="A26" s="1" t="s">
        <v>64</v>
      </c>
      <c r="B26" s="1" t="s">
        <v>28</v>
      </c>
      <c r="C26" s="7">
        <v>31.847000000000001</v>
      </c>
      <c r="D26" s="7">
        <v>5.0629999999999997</v>
      </c>
      <c r="E26" s="7">
        <v>13.574999999999999</v>
      </c>
      <c r="F26" s="7">
        <v>0.27700000000000002</v>
      </c>
      <c r="G26" s="12" t="s">
        <v>71</v>
      </c>
      <c r="H26" s="12" t="s">
        <v>71</v>
      </c>
      <c r="I26" s="7">
        <v>46.337000000000003</v>
      </c>
      <c r="J26" s="12" t="s">
        <v>71</v>
      </c>
      <c r="K26" s="7">
        <v>0.65200000000000002</v>
      </c>
      <c r="L26" s="12" t="s">
        <v>71</v>
      </c>
      <c r="M26" s="12" t="s">
        <v>71</v>
      </c>
      <c r="N26" s="12" t="s">
        <v>71</v>
      </c>
      <c r="O26" s="12" t="s">
        <v>71</v>
      </c>
      <c r="P26" s="12" t="s">
        <v>71</v>
      </c>
      <c r="Q26" s="12" t="s">
        <v>71</v>
      </c>
      <c r="R26" s="12" t="s">
        <v>71</v>
      </c>
      <c r="S26" s="12" t="s">
        <v>71</v>
      </c>
      <c r="T26" s="4">
        <v>97.753</v>
      </c>
    </row>
    <row r="27" spans="1:20" x14ac:dyDescent="0.2">
      <c r="A27" s="1" t="s">
        <v>65</v>
      </c>
      <c r="B27" s="3" t="s">
        <v>68</v>
      </c>
      <c r="C27" s="8">
        <v>12.222</v>
      </c>
      <c r="D27" s="12" t="s">
        <v>71</v>
      </c>
      <c r="E27" s="12" t="s">
        <v>71</v>
      </c>
      <c r="F27" s="12" t="s">
        <v>71</v>
      </c>
      <c r="G27" s="12" t="s">
        <v>71</v>
      </c>
      <c r="H27" s="12" t="s">
        <v>71</v>
      </c>
      <c r="I27" s="8">
        <v>0.16900000000000001</v>
      </c>
      <c r="J27" s="12" t="s">
        <v>71</v>
      </c>
      <c r="K27" s="7">
        <v>0</v>
      </c>
      <c r="L27" s="8">
        <v>86.938000000000002</v>
      </c>
      <c r="M27" s="12" t="s">
        <v>71</v>
      </c>
      <c r="N27" s="12" t="s">
        <v>71</v>
      </c>
      <c r="O27" s="8">
        <v>0.109</v>
      </c>
      <c r="P27" s="12" t="s">
        <v>71</v>
      </c>
      <c r="Q27" s="12" t="s">
        <v>71</v>
      </c>
      <c r="R27" s="12" t="s">
        <v>71</v>
      </c>
      <c r="S27" s="8">
        <v>2.5000000000000001E-2</v>
      </c>
      <c r="T27" s="5">
        <v>99.460999999999999</v>
      </c>
    </row>
    <row r="28" spans="1:20" x14ac:dyDescent="0.2">
      <c r="A28" s="1" t="s">
        <v>65</v>
      </c>
      <c r="B28" s="3" t="s">
        <v>43</v>
      </c>
      <c r="C28" s="8">
        <v>12.473000000000001</v>
      </c>
      <c r="D28" s="12" t="s">
        <v>71</v>
      </c>
      <c r="E28" s="8">
        <v>5.8999999999999997E-2</v>
      </c>
      <c r="F28" s="12" t="s">
        <v>71</v>
      </c>
      <c r="G28" s="12" t="s">
        <v>71</v>
      </c>
      <c r="H28" s="12" t="s">
        <v>71</v>
      </c>
      <c r="I28" s="12" t="s">
        <v>71</v>
      </c>
      <c r="J28" s="12" t="s">
        <v>71</v>
      </c>
      <c r="K28" s="7">
        <v>0</v>
      </c>
      <c r="L28" s="8">
        <v>86.468000000000004</v>
      </c>
      <c r="M28" s="12" t="s">
        <v>71</v>
      </c>
      <c r="N28" s="12" t="s">
        <v>71</v>
      </c>
      <c r="O28" s="8">
        <v>5.8000000000000003E-2</v>
      </c>
      <c r="P28" s="12" t="s">
        <v>71</v>
      </c>
      <c r="Q28" s="8">
        <v>6.3E-2</v>
      </c>
      <c r="R28" s="12" t="s">
        <v>71</v>
      </c>
      <c r="S28" s="12" t="s">
        <v>71</v>
      </c>
      <c r="T28" s="5">
        <v>99.122</v>
      </c>
    </row>
    <row r="29" spans="1:20" x14ac:dyDescent="0.2">
      <c r="A29" s="1" t="s">
        <v>65</v>
      </c>
      <c r="B29" s="3" t="s">
        <v>44</v>
      </c>
      <c r="C29" s="8">
        <v>12.638999999999999</v>
      </c>
      <c r="D29" s="12" t="s">
        <v>71</v>
      </c>
      <c r="E29" s="8">
        <v>4.3999999999999997E-2</v>
      </c>
      <c r="F29" s="12" t="s">
        <v>71</v>
      </c>
      <c r="G29" s="8">
        <v>8.2000000000000003E-2</v>
      </c>
      <c r="H29" s="12" t="s">
        <v>71</v>
      </c>
      <c r="I29" s="12" t="s">
        <v>71</v>
      </c>
      <c r="J29" s="12" t="s">
        <v>71</v>
      </c>
      <c r="K29" s="7">
        <v>0</v>
      </c>
      <c r="L29" s="8">
        <v>87.222999999999999</v>
      </c>
      <c r="M29" s="12" t="s">
        <v>71</v>
      </c>
      <c r="N29" s="12" t="s">
        <v>71</v>
      </c>
      <c r="O29" s="8">
        <v>1.4999999999999999E-2</v>
      </c>
      <c r="P29" s="12" t="s">
        <v>71</v>
      </c>
      <c r="Q29" s="8">
        <v>0.11600000000000001</v>
      </c>
      <c r="R29" s="12" t="s">
        <v>71</v>
      </c>
      <c r="S29" s="8">
        <v>2.1999999999999999E-2</v>
      </c>
      <c r="T29" s="5">
        <v>100.14100000000001</v>
      </c>
    </row>
    <row r="30" spans="1:20" x14ac:dyDescent="0.2">
      <c r="A30" s="1" t="s">
        <v>65</v>
      </c>
      <c r="B30" s="3" t="s">
        <v>45</v>
      </c>
      <c r="C30" s="8">
        <v>12.195</v>
      </c>
      <c r="D30" s="12" t="s">
        <v>71</v>
      </c>
      <c r="E30" s="12" t="s">
        <v>71</v>
      </c>
      <c r="F30" s="12" t="s">
        <v>71</v>
      </c>
      <c r="G30" s="8">
        <v>2.4E-2</v>
      </c>
      <c r="H30" s="12" t="s">
        <v>71</v>
      </c>
      <c r="I30" s="12" t="s">
        <v>71</v>
      </c>
      <c r="J30" s="12" t="s">
        <v>71</v>
      </c>
      <c r="K30" s="7">
        <v>0</v>
      </c>
      <c r="L30" s="8">
        <v>86.751999999999995</v>
      </c>
      <c r="M30" s="12" t="s">
        <v>71</v>
      </c>
      <c r="N30" s="12" t="s">
        <v>71</v>
      </c>
      <c r="O30" s="8">
        <v>0.05</v>
      </c>
      <c r="P30" s="12" t="s">
        <v>71</v>
      </c>
      <c r="Q30" s="8">
        <v>0.13200000000000001</v>
      </c>
      <c r="R30" s="12" t="s">
        <v>71</v>
      </c>
      <c r="S30" s="8">
        <v>6.0000000000000001E-3</v>
      </c>
      <c r="T30" s="5">
        <v>99.158000000000001</v>
      </c>
    </row>
    <row r="31" spans="1:20" x14ac:dyDescent="0.2">
      <c r="A31" s="1" t="s">
        <v>65</v>
      </c>
      <c r="B31" s="3" t="s">
        <v>46</v>
      </c>
      <c r="C31" s="8">
        <v>12.404</v>
      </c>
      <c r="D31" s="12" t="s">
        <v>71</v>
      </c>
      <c r="E31" s="12" t="s">
        <v>71</v>
      </c>
      <c r="F31" s="12" t="s">
        <v>71</v>
      </c>
      <c r="G31" s="8">
        <v>1.7999999999999999E-2</v>
      </c>
      <c r="H31" s="12" t="s">
        <v>71</v>
      </c>
      <c r="I31" s="12" t="s">
        <v>71</v>
      </c>
      <c r="J31" s="12" t="s">
        <v>71</v>
      </c>
      <c r="K31" s="7">
        <v>0</v>
      </c>
      <c r="L31" s="8">
        <v>86.730999999999995</v>
      </c>
      <c r="M31" s="12" t="s">
        <v>71</v>
      </c>
      <c r="N31" s="12" t="s">
        <v>71</v>
      </c>
      <c r="O31" s="8">
        <v>8.9999999999999993E-3</v>
      </c>
      <c r="P31" s="12" t="s">
        <v>71</v>
      </c>
      <c r="Q31" s="8">
        <v>0.193</v>
      </c>
      <c r="R31" s="12" t="s">
        <v>71</v>
      </c>
      <c r="S31" s="8">
        <v>1.4E-2</v>
      </c>
      <c r="T31" s="5">
        <v>99.367000000000004</v>
      </c>
    </row>
    <row r="32" spans="1:20" x14ac:dyDescent="0.2">
      <c r="A32" s="1" t="s">
        <v>65</v>
      </c>
      <c r="B32" s="3" t="s">
        <v>47</v>
      </c>
      <c r="C32" s="8">
        <v>12.486000000000001</v>
      </c>
      <c r="D32" s="12" t="s">
        <v>71</v>
      </c>
      <c r="E32" s="12" t="s">
        <v>71</v>
      </c>
      <c r="F32" s="12" t="s">
        <v>71</v>
      </c>
      <c r="G32" s="12" t="s">
        <v>71</v>
      </c>
      <c r="H32" s="12" t="s">
        <v>71</v>
      </c>
      <c r="I32" s="8">
        <v>0.04</v>
      </c>
      <c r="J32" s="12" t="s">
        <v>71</v>
      </c>
      <c r="K32" s="7">
        <v>0</v>
      </c>
      <c r="L32" s="8">
        <v>87.659000000000006</v>
      </c>
      <c r="M32" s="12" t="s">
        <v>71</v>
      </c>
      <c r="N32" s="12" t="s">
        <v>71</v>
      </c>
      <c r="O32" s="12" t="s">
        <v>71</v>
      </c>
      <c r="P32" s="12" t="s">
        <v>71</v>
      </c>
      <c r="Q32" s="8">
        <v>4.8000000000000001E-2</v>
      </c>
      <c r="R32" s="12" t="s">
        <v>71</v>
      </c>
      <c r="S32" s="12" t="s">
        <v>71</v>
      </c>
      <c r="T32" s="5">
        <v>100.233</v>
      </c>
    </row>
    <row r="33" spans="1:26" x14ac:dyDescent="0.2">
      <c r="A33" s="1" t="s">
        <v>65</v>
      </c>
      <c r="B33" s="3" t="s">
        <v>48</v>
      </c>
      <c r="C33" s="8">
        <v>12.223000000000001</v>
      </c>
      <c r="D33" s="12" t="s">
        <v>71</v>
      </c>
      <c r="E33" s="8">
        <v>0.05</v>
      </c>
      <c r="F33" s="12" t="s">
        <v>71</v>
      </c>
      <c r="G33" s="12" t="s">
        <v>71</v>
      </c>
      <c r="H33" s="12" t="s">
        <v>71</v>
      </c>
      <c r="I33" s="8">
        <v>0.02</v>
      </c>
      <c r="J33" s="12" t="s">
        <v>71</v>
      </c>
      <c r="K33" s="7">
        <v>0</v>
      </c>
      <c r="L33" s="8">
        <v>87.575999999999993</v>
      </c>
      <c r="M33" s="12" t="s">
        <v>71</v>
      </c>
      <c r="N33" s="12" t="s">
        <v>71</v>
      </c>
      <c r="O33" s="12" t="s">
        <v>71</v>
      </c>
      <c r="P33" s="12" t="s">
        <v>71</v>
      </c>
      <c r="Q33" s="8">
        <v>2.1999999999999999E-2</v>
      </c>
      <c r="R33" s="12" t="s">
        <v>71</v>
      </c>
      <c r="S33" s="12" t="s">
        <v>71</v>
      </c>
      <c r="T33" s="5">
        <v>99.893000000000001</v>
      </c>
    </row>
    <row r="34" spans="1:26" x14ac:dyDescent="0.2">
      <c r="A34" s="1" t="s">
        <v>54</v>
      </c>
      <c r="B34" s="1" t="s">
        <v>33</v>
      </c>
      <c r="C34" s="7">
        <v>24.995999999999999</v>
      </c>
      <c r="D34" s="7">
        <v>2.1999999999999999E-2</v>
      </c>
      <c r="E34" s="7">
        <v>0.57899999999999996</v>
      </c>
      <c r="F34" s="7">
        <v>7.5999999999999998E-2</v>
      </c>
      <c r="G34" s="7">
        <v>42.877000000000002</v>
      </c>
      <c r="H34" s="12" t="s">
        <v>71</v>
      </c>
      <c r="I34" s="7">
        <v>7.7939999999999996</v>
      </c>
      <c r="J34" s="7">
        <v>11.631</v>
      </c>
      <c r="K34" s="7">
        <v>0.46600000000000003</v>
      </c>
      <c r="L34" s="12" t="s">
        <v>71</v>
      </c>
      <c r="M34" s="7">
        <v>7.4999999999999997E-2</v>
      </c>
      <c r="N34" s="7">
        <v>5.0000000000000001E-3</v>
      </c>
      <c r="O34" s="12" t="s">
        <v>71</v>
      </c>
      <c r="P34" s="12" t="s">
        <v>71</v>
      </c>
      <c r="Q34" s="7">
        <v>11.412000000000001</v>
      </c>
      <c r="R34" s="12" t="s">
        <v>71</v>
      </c>
      <c r="S34" s="12" t="s">
        <v>71</v>
      </c>
      <c r="T34" s="4">
        <v>99.933000000000007</v>
      </c>
    </row>
    <row r="35" spans="1:26" x14ac:dyDescent="0.2">
      <c r="A35" s="1" t="s">
        <v>54</v>
      </c>
      <c r="B35" s="1" t="s">
        <v>34</v>
      </c>
      <c r="C35" s="7">
        <v>25.167000000000002</v>
      </c>
      <c r="D35" s="7">
        <v>3.6999999999999998E-2</v>
      </c>
      <c r="E35" s="7">
        <v>1.792</v>
      </c>
      <c r="F35" s="7">
        <v>0.189</v>
      </c>
      <c r="G35" s="7">
        <v>41.472999999999999</v>
      </c>
      <c r="H35" s="12" t="s">
        <v>71</v>
      </c>
      <c r="I35" s="7">
        <v>7.6420000000000003</v>
      </c>
      <c r="J35" s="7">
        <v>8.3800000000000008</v>
      </c>
      <c r="K35" s="7">
        <v>0.48299999999999998</v>
      </c>
      <c r="L35" s="12" t="s">
        <v>71</v>
      </c>
      <c r="M35" s="7">
        <v>0.124</v>
      </c>
      <c r="N35" s="7">
        <v>3.3000000000000002E-2</v>
      </c>
      <c r="O35" s="12" t="s">
        <v>71</v>
      </c>
      <c r="P35" s="12" t="s">
        <v>71</v>
      </c>
      <c r="Q35" s="7">
        <v>18.382000000000001</v>
      </c>
      <c r="R35" s="12" t="s">
        <v>71</v>
      </c>
      <c r="S35" s="12" t="s">
        <v>71</v>
      </c>
      <c r="T35" s="4">
        <v>103.702</v>
      </c>
    </row>
    <row r="36" spans="1:26" x14ac:dyDescent="0.2">
      <c r="A36" s="1" t="s">
        <v>54</v>
      </c>
      <c r="B36" s="1" t="s">
        <v>36</v>
      </c>
      <c r="C36" s="7">
        <v>26.553999999999998</v>
      </c>
      <c r="D36" s="12" t="s">
        <v>71</v>
      </c>
      <c r="E36" s="7">
        <v>3.2909999999999999</v>
      </c>
      <c r="F36" s="7">
        <v>0.19500000000000001</v>
      </c>
      <c r="G36" s="7">
        <v>43.085000000000001</v>
      </c>
      <c r="H36" s="12" t="s">
        <v>71</v>
      </c>
      <c r="I36" s="7">
        <v>6.9989999999999997</v>
      </c>
      <c r="J36" s="7">
        <v>19.984999999999999</v>
      </c>
      <c r="K36" s="7">
        <v>0.499</v>
      </c>
      <c r="L36" s="12" t="s">
        <v>71</v>
      </c>
      <c r="M36" s="12" t="s">
        <v>71</v>
      </c>
      <c r="N36" s="12" t="s">
        <v>71</v>
      </c>
      <c r="O36" s="12" t="s">
        <v>71</v>
      </c>
      <c r="P36" s="12" t="s">
        <v>71</v>
      </c>
      <c r="Q36" s="7">
        <v>0.72799999999999998</v>
      </c>
      <c r="R36" s="12" t="s">
        <v>71</v>
      </c>
      <c r="S36" s="12" t="s">
        <v>71</v>
      </c>
      <c r="T36" s="4">
        <v>101.336</v>
      </c>
    </row>
    <row r="37" spans="1:26" x14ac:dyDescent="0.2">
      <c r="A37" s="1" t="s">
        <v>54</v>
      </c>
      <c r="B37" s="1" t="s">
        <v>38</v>
      </c>
      <c r="C37" s="7">
        <v>26.686</v>
      </c>
      <c r="D37" s="12" t="s">
        <v>71</v>
      </c>
      <c r="E37" s="7">
        <v>1.6850000000000001</v>
      </c>
      <c r="F37" s="7">
        <v>0.218</v>
      </c>
      <c r="G37" s="7">
        <v>42.962000000000003</v>
      </c>
      <c r="H37" s="12" t="s">
        <v>71</v>
      </c>
      <c r="I37" s="7">
        <v>8.4329999999999998</v>
      </c>
      <c r="J37" s="7">
        <v>15.515000000000001</v>
      </c>
      <c r="K37" s="7">
        <v>0.42799999999999999</v>
      </c>
      <c r="L37" s="12" t="s">
        <v>71</v>
      </c>
      <c r="M37" s="12" t="s">
        <v>71</v>
      </c>
      <c r="N37" s="12" t="s">
        <v>71</v>
      </c>
      <c r="O37" s="12" t="s">
        <v>71</v>
      </c>
      <c r="P37" s="12" t="s">
        <v>71</v>
      </c>
      <c r="Q37" s="7">
        <v>6.923</v>
      </c>
      <c r="R37" s="12" t="s">
        <v>71</v>
      </c>
      <c r="S37" s="12" t="s">
        <v>71</v>
      </c>
      <c r="T37" s="4">
        <v>102.85299999999999</v>
      </c>
    </row>
    <row r="38" spans="1:26" x14ac:dyDescent="0.2">
      <c r="A38" s="1" t="s">
        <v>54</v>
      </c>
      <c r="B38" s="1" t="s">
        <v>42</v>
      </c>
      <c r="C38" s="7">
        <v>26.513999999999999</v>
      </c>
      <c r="D38" s="7">
        <v>4.7E-2</v>
      </c>
      <c r="E38" s="7">
        <v>3.2130000000000001</v>
      </c>
      <c r="F38" s="7">
        <v>0.16400000000000001</v>
      </c>
      <c r="G38" s="7">
        <v>45.417000000000002</v>
      </c>
      <c r="H38" s="12" t="s">
        <v>71</v>
      </c>
      <c r="I38" s="7">
        <v>4.6470000000000002</v>
      </c>
      <c r="J38" s="7">
        <v>19.762</v>
      </c>
      <c r="K38" s="7">
        <v>0.52400000000000002</v>
      </c>
      <c r="L38" s="12" t="s">
        <v>71</v>
      </c>
      <c r="M38" s="7">
        <v>2.5000000000000001E-2</v>
      </c>
      <c r="N38" s="7">
        <v>3.4000000000000002E-2</v>
      </c>
      <c r="O38" s="7">
        <v>8.9999999999999993E-3</v>
      </c>
      <c r="P38" s="12" t="s">
        <v>71</v>
      </c>
      <c r="Q38" s="7">
        <v>0.377</v>
      </c>
      <c r="R38" s="12" t="s">
        <v>71</v>
      </c>
      <c r="S38" s="12" t="s">
        <v>71</v>
      </c>
      <c r="T38" s="4">
        <v>100.733</v>
      </c>
    </row>
    <row r="39" spans="1:26" x14ac:dyDescent="0.2">
      <c r="A39" s="1" t="s">
        <v>54</v>
      </c>
      <c r="B39" s="1" t="s">
        <v>37</v>
      </c>
      <c r="C39" s="7">
        <v>24.218</v>
      </c>
      <c r="D39" s="7">
        <v>3.3000000000000002E-2</v>
      </c>
      <c r="E39" s="7">
        <v>2.6539999999999999</v>
      </c>
      <c r="F39" s="7">
        <v>0.124</v>
      </c>
      <c r="G39" s="7">
        <v>39.246000000000002</v>
      </c>
      <c r="H39" s="12" t="s">
        <v>71</v>
      </c>
      <c r="I39" s="7">
        <v>7.4409999999999998</v>
      </c>
      <c r="J39" s="7">
        <v>4.7160000000000002</v>
      </c>
      <c r="K39" s="7">
        <v>0.42399999999999999</v>
      </c>
      <c r="L39" s="7">
        <v>9.1999999999999998E-2</v>
      </c>
      <c r="M39" s="7">
        <v>3.7999999999999999E-2</v>
      </c>
      <c r="N39" s="7">
        <v>2.1000000000000001E-2</v>
      </c>
      <c r="O39" s="7">
        <v>7.0000000000000001E-3</v>
      </c>
      <c r="P39" s="12" t="s">
        <v>71</v>
      </c>
      <c r="Q39" s="7">
        <v>23.256</v>
      </c>
      <c r="R39" s="12" t="s">
        <v>71</v>
      </c>
      <c r="S39" s="12" t="s">
        <v>71</v>
      </c>
      <c r="T39" s="4">
        <v>102.27</v>
      </c>
    </row>
    <row r="40" spans="1:26" x14ac:dyDescent="0.2">
      <c r="A40" s="1" t="s">
        <v>54</v>
      </c>
      <c r="B40" s="1" t="s">
        <v>21</v>
      </c>
      <c r="C40" s="7">
        <v>27.36</v>
      </c>
      <c r="D40" s="12" t="s">
        <v>71</v>
      </c>
      <c r="E40" s="7">
        <v>2.948</v>
      </c>
      <c r="F40" s="7">
        <v>0.157</v>
      </c>
      <c r="G40" s="7">
        <v>42.000999999999998</v>
      </c>
      <c r="H40" s="12" t="s">
        <v>71</v>
      </c>
      <c r="I40" s="7">
        <v>7.3959999999999999</v>
      </c>
      <c r="J40" s="7">
        <v>21.07</v>
      </c>
      <c r="K40" s="7">
        <v>0.52200000000000002</v>
      </c>
      <c r="L40" s="12" t="s">
        <v>71</v>
      </c>
      <c r="M40" s="7">
        <v>3.4000000000000002E-2</v>
      </c>
      <c r="N40" s="12" t="s">
        <v>71</v>
      </c>
      <c r="O40" s="7">
        <v>5.6000000000000001E-2</v>
      </c>
      <c r="P40" s="12" t="s">
        <v>71</v>
      </c>
      <c r="Q40" s="7">
        <v>0.09</v>
      </c>
      <c r="R40" s="12" t="s">
        <v>71</v>
      </c>
      <c r="S40" s="12" t="s">
        <v>71</v>
      </c>
      <c r="T40" s="4">
        <v>101.63800000000001</v>
      </c>
    </row>
    <row r="41" spans="1:26" x14ac:dyDescent="0.2">
      <c r="A41" s="1" t="s">
        <v>54</v>
      </c>
      <c r="B41" s="1" t="s">
        <v>23</v>
      </c>
      <c r="C41" s="7">
        <v>26.202000000000002</v>
      </c>
      <c r="D41" s="12" t="s">
        <v>71</v>
      </c>
      <c r="E41" s="7">
        <v>2.4079999999999999</v>
      </c>
      <c r="F41" s="7">
        <v>0.186</v>
      </c>
      <c r="G41" s="7">
        <v>42.347000000000001</v>
      </c>
      <c r="H41" s="12" t="s">
        <v>71</v>
      </c>
      <c r="I41" s="7">
        <v>7.6459999999999999</v>
      </c>
      <c r="J41" s="7">
        <v>17.501999999999999</v>
      </c>
      <c r="K41" s="7">
        <v>0.53500000000000003</v>
      </c>
      <c r="L41" s="7">
        <v>5.2999999999999999E-2</v>
      </c>
      <c r="M41" s="7">
        <v>0.21099999999999999</v>
      </c>
      <c r="N41" s="12" t="s">
        <v>71</v>
      </c>
      <c r="O41" s="12" t="s">
        <v>71</v>
      </c>
      <c r="P41" s="12" t="s">
        <v>71</v>
      </c>
      <c r="Q41" s="7">
        <v>3.9470000000000001</v>
      </c>
      <c r="R41" s="12" t="s">
        <v>71</v>
      </c>
      <c r="S41" s="12" t="s">
        <v>71</v>
      </c>
      <c r="T41" s="4">
        <v>101.03700000000001</v>
      </c>
    </row>
    <row r="42" spans="1:26" x14ac:dyDescent="0.2">
      <c r="A42" s="1" t="s">
        <v>54</v>
      </c>
      <c r="B42" s="2" t="s">
        <v>59</v>
      </c>
      <c r="C42" s="9">
        <v>27.555</v>
      </c>
      <c r="D42" s="12" t="s">
        <v>71</v>
      </c>
      <c r="E42" s="9">
        <v>1.613</v>
      </c>
      <c r="F42" s="12" t="s">
        <v>71</v>
      </c>
      <c r="G42" s="9">
        <v>42.454000000000001</v>
      </c>
      <c r="H42" s="9">
        <v>0.44900000000000001</v>
      </c>
      <c r="I42" s="9">
        <v>6.9729999999999999</v>
      </c>
      <c r="J42" s="9">
        <v>20.67</v>
      </c>
      <c r="K42" s="7">
        <v>0</v>
      </c>
      <c r="L42" s="12" t="s">
        <v>71</v>
      </c>
      <c r="M42" s="9">
        <v>5.1999999999999998E-2</v>
      </c>
      <c r="N42" s="12" t="s">
        <v>71</v>
      </c>
      <c r="O42" s="9">
        <v>2.4E-2</v>
      </c>
      <c r="P42" s="12" t="s">
        <v>71</v>
      </c>
      <c r="Q42" s="9">
        <v>4.8000000000000001E-2</v>
      </c>
      <c r="R42" s="12" t="s">
        <v>71</v>
      </c>
      <c r="S42" s="12" t="s">
        <v>71</v>
      </c>
      <c r="T42" s="6">
        <v>99.838999999999999</v>
      </c>
      <c r="V42" s="10"/>
      <c r="Y42" s="2"/>
      <c r="Z42" s="2"/>
    </row>
    <row r="43" spans="1:26" x14ac:dyDescent="0.2">
      <c r="A43" s="1" t="s">
        <v>54</v>
      </c>
      <c r="B43" s="2" t="s">
        <v>56</v>
      </c>
      <c r="C43" s="9">
        <v>27.34</v>
      </c>
      <c r="D43" s="12" t="s">
        <v>71</v>
      </c>
      <c r="E43" s="9">
        <v>1.27</v>
      </c>
      <c r="F43" s="12" t="s">
        <v>71</v>
      </c>
      <c r="G43" s="9">
        <v>42.402999999999999</v>
      </c>
      <c r="H43" s="9">
        <v>0.70599999999999996</v>
      </c>
      <c r="I43" s="9">
        <v>7.1680000000000001</v>
      </c>
      <c r="J43" s="9">
        <v>20.591999999999999</v>
      </c>
      <c r="K43" s="7">
        <v>0</v>
      </c>
      <c r="L43" s="12" t="s">
        <v>71</v>
      </c>
      <c r="M43" s="9">
        <v>1.7000000000000001E-2</v>
      </c>
      <c r="N43" s="9">
        <v>1.0999999999999999E-2</v>
      </c>
      <c r="O43" s="12" t="s">
        <v>71</v>
      </c>
      <c r="P43" s="12" t="s">
        <v>71</v>
      </c>
      <c r="Q43" s="9">
        <v>0.109</v>
      </c>
      <c r="R43" s="12" t="s">
        <v>71</v>
      </c>
      <c r="S43" s="12" t="s">
        <v>71</v>
      </c>
      <c r="T43" s="6">
        <v>99.616</v>
      </c>
      <c r="V43" s="10"/>
      <c r="Y43" s="2"/>
      <c r="Z43" s="2"/>
    </row>
    <row r="44" spans="1:26" x14ac:dyDescent="0.2">
      <c r="A44" s="1" t="s">
        <v>55</v>
      </c>
      <c r="B44" s="1" t="s">
        <v>39</v>
      </c>
      <c r="C44" s="7">
        <v>24.173999999999999</v>
      </c>
      <c r="D44" s="12" t="s">
        <v>71</v>
      </c>
      <c r="E44" s="7">
        <v>1.7230000000000001</v>
      </c>
      <c r="F44" s="7">
        <v>5.8999999999999997E-2</v>
      </c>
      <c r="G44" s="7">
        <v>39.97</v>
      </c>
      <c r="H44" s="12" t="s">
        <v>71</v>
      </c>
      <c r="I44" s="7">
        <v>7.5960000000000001</v>
      </c>
      <c r="J44" s="7">
        <v>2.5750000000000002</v>
      </c>
      <c r="K44" s="7">
        <v>0.44600000000000001</v>
      </c>
      <c r="L44" s="12" t="s">
        <v>71</v>
      </c>
      <c r="M44" s="7">
        <v>0.13400000000000001</v>
      </c>
      <c r="N44" s="7">
        <v>3.5999999999999997E-2</v>
      </c>
      <c r="O44" s="12" t="s">
        <v>71</v>
      </c>
      <c r="P44" s="12" t="s">
        <v>71</v>
      </c>
      <c r="Q44" s="7">
        <v>24.863</v>
      </c>
      <c r="R44" s="12" t="s">
        <v>71</v>
      </c>
      <c r="S44" s="12" t="s">
        <v>71</v>
      </c>
      <c r="T44" s="4">
        <v>101.57599999999999</v>
      </c>
    </row>
    <row r="45" spans="1:26" x14ac:dyDescent="0.2">
      <c r="A45" s="1" t="s">
        <v>84</v>
      </c>
      <c r="B45" s="2" t="s">
        <v>58</v>
      </c>
      <c r="C45" s="9">
        <v>24.681000000000001</v>
      </c>
      <c r="D45" s="12" t="s">
        <v>71</v>
      </c>
      <c r="E45" s="9">
        <v>1.8540000000000001</v>
      </c>
      <c r="F45" s="12" t="s">
        <v>71</v>
      </c>
      <c r="G45" s="9">
        <v>37.414000000000001</v>
      </c>
      <c r="H45" s="9">
        <v>1.1160000000000001</v>
      </c>
      <c r="I45" s="9">
        <v>6.83</v>
      </c>
      <c r="J45" s="9">
        <v>2.96</v>
      </c>
      <c r="K45" s="12" t="s">
        <v>71</v>
      </c>
      <c r="L45" s="12" t="s">
        <v>71</v>
      </c>
      <c r="M45" s="9">
        <v>0.10199999999999999</v>
      </c>
      <c r="N45" s="12" t="s">
        <v>71</v>
      </c>
      <c r="O45" s="12" t="s">
        <v>71</v>
      </c>
      <c r="P45" s="12" t="s">
        <v>71</v>
      </c>
      <c r="Q45" s="9">
        <v>23.119</v>
      </c>
      <c r="R45" s="12" t="s">
        <v>71</v>
      </c>
      <c r="S45" s="12" t="s">
        <v>71</v>
      </c>
      <c r="T45" s="6">
        <v>98.075999999999993</v>
      </c>
      <c r="V45" s="10"/>
      <c r="Y45" s="2"/>
      <c r="Z45" s="2"/>
    </row>
    <row r="46" spans="1:26" x14ac:dyDescent="0.2">
      <c r="A46" s="1" t="s">
        <v>61</v>
      </c>
      <c r="B46" s="2" t="s">
        <v>57</v>
      </c>
      <c r="C46" s="9">
        <v>24.341999999999999</v>
      </c>
      <c r="D46" s="12" t="s">
        <v>71</v>
      </c>
      <c r="E46" s="9">
        <v>1.4850000000000001</v>
      </c>
      <c r="F46" s="12" t="s">
        <v>71</v>
      </c>
      <c r="G46" s="9">
        <v>37.558</v>
      </c>
      <c r="H46" s="9">
        <v>1.3140000000000001</v>
      </c>
      <c r="I46" s="9">
        <v>7.3250000000000002</v>
      </c>
      <c r="J46" s="9">
        <v>3.871</v>
      </c>
      <c r="K46" s="12" t="s">
        <v>71</v>
      </c>
      <c r="L46" s="12" t="s">
        <v>71</v>
      </c>
      <c r="M46" s="9">
        <v>6.4000000000000001E-2</v>
      </c>
      <c r="N46" s="9">
        <v>0.01</v>
      </c>
      <c r="O46" s="12" t="s">
        <v>71</v>
      </c>
      <c r="P46" s="12" t="s">
        <v>71</v>
      </c>
      <c r="Q46" s="9">
        <v>22.510999999999999</v>
      </c>
      <c r="R46" s="12" t="s">
        <v>71</v>
      </c>
      <c r="S46" s="12" t="s">
        <v>71</v>
      </c>
      <c r="T46" s="6">
        <v>98.48</v>
      </c>
    </row>
    <row r="47" spans="1:26" x14ac:dyDescent="0.2">
      <c r="A47" s="15" t="s">
        <v>70</v>
      </c>
      <c r="B47" s="15" t="s">
        <v>69</v>
      </c>
      <c r="C47" s="15">
        <v>29.35</v>
      </c>
      <c r="D47" s="12" t="s">
        <v>71</v>
      </c>
      <c r="E47" s="15">
        <v>31.31</v>
      </c>
      <c r="F47" s="12" t="s">
        <v>71</v>
      </c>
      <c r="G47" s="15">
        <v>0.03</v>
      </c>
      <c r="H47" s="12" t="s">
        <v>71</v>
      </c>
      <c r="I47" s="12" t="s">
        <v>71</v>
      </c>
      <c r="J47" s="12" t="s">
        <v>71</v>
      </c>
      <c r="K47" s="12" t="s">
        <v>71</v>
      </c>
      <c r="L47" s="12" t="s">
        <v>71</v>
      </c>
      <c r="M47" s="12" t="s">
        <v>71</v>
      </c>
      <c r="N47" s="12" t="s">
        <v>71</v>
      </c>
      <c r="O47" s="15">
        <v>37.76</v>
      </c>
      <c r="P47" s="12" t="s">
        <v>71</v>
      </c>
      <c r="Q47" s="12" t="s">
        <v>71</v>
      </c>
      <c r="R47" s="12" t="s">
        <v>71</v>
      </c>
      <c r="S47" s="12" t="s">
        <v>71</v>
      </c>
      <c r="T47" s="1">
        <v>98.45</v>
      </c>
    </row>
    <row r="48" spans="1:26" x14ac:dyDescent="0.2">
      <c r="A48" s="1" t="s">
        <v>77</v>
      </c>
      <c r="B48" s="13" t="s">
        <v>74</v>
      </c>
      <c r="C48" s="14">
        <v>27.346</v>
      </c>
      <c r="D48" s="12" t="s">
        <v>71</v>
      </c>
      <c r="E48" s="14">
        <v>5.8000000000000003E-2</v>
      </c>
      <c r="F48" s="12" t="s">
        <v>71</v>
      </c>
      <c r="G48" s="14">
        <v>0.57599999999999996</v>
      </c>
      <c r="H48" s="12" t="s">
        <v>71</v>
      </c>
      <c r="I48" s="12" t="s">
        <v>71</v>
      </c>
      <c r="J48" s="14">
        <v>1.2310000000000001</v>
      </c>
      <c r="K48" s="12" t="s">
        <v>71</v>
      </c>
      <c r="L48" s="12" t="s">
        <v>71</v>
      </c>
      <c r="M48" s="12" t="s">
        <v>71</v>
      </c>
      <c r="N48" s="12" t="s">
        <v>71</v>
      </c>
      <c r="O48" s="12" t="s">
        <v>71</v>
      </c>
      <c r="P48" s="12" t="s">
        <v>71</v>
      </c>
      <c r="Q48" s="14">
        <v>70.144000000000005</v>
      </c>
      <c r="R48" s="12" t="s">
        <v>71</v>
      </c>
      <c r="S48" s="12" t="s">
        <v>71</v>
      </c>
      <c r="T48" s="14">
        <v>99.353999999999999</v>
      </c>
    </row>
    <row r="49" spans="1:20" ht="11.25" customHeight="1" x14ac:dyDescent="0.2">
      <c r="A49" s="1" t="s">
        <v>77</v>
      </c>
      <c r="B49" s="13" t="s">
        <v>75</v>
      </c>
      <c r="C49" s="14">
        <v>27.282</v>
      </c>
      <c r="D49" s="12" t="s">
        <v>71</v>
      </c>
      <c r="E49" s="14">
        <v>2.5999999999999999E-2</v>
      </c>
      <c r="F49" s="12" t="s">
        <v>71</v>
      </c>
      <c r="G49" s="14">
        <v>0.44800000000000001</v>
      </c>
      <c r="H49" s="12" t="s">
        <v>71</v>
      </c>
      <c r="I49" s="12" t="s">
        <v>71</v>
      </c>
      <c r="J49" s="14">
        <v>1.109</v>
      </c>
      <c r="K49" s="12" t="s">
        <v>71</v>
      </c>
      <c r="L49" s="12" t="s">
        <v>71</v>
      </c>
      <c r="M49" s="12" t="s">
        <v>71</v>
      </c>
      <c r="N49" s="14">
        <v>2.9000000000000001E-2</v>
      </c>
      <c r="O49" s="12" t="s">
        <v>71</v>
      </c>
      <c r="P49" s="12" t="s">
        <v>71</v>
      </c>
      <c r="Q49" s="14">
        <v>69.525999999999996</v>
      </c>
      <c r="R49" s="12" t="s">
        <v>71</v>
      </c>
      <c r="S49" s="12" t="s">
        <v>71</v>
      </c>
      <c r="T49" s="14">
        <v>98.42</v>
      </c>
    </row>
    <row r="50" spans="1:20" x14ac:dyDescent="0.2">
      <c r="A50" s="1" t="s">
        <v>77</v>
      </c>
      <c r="B50" s="13" t="s">
        <v>76</v>
      </c>
      <c r="C50" s="14">
        <v>27.518000000000001</v>
      </c>
      <c r="D50" s="12" t="s">
        <v>71</v>
      </c>
      <c r="E50" s="14">
        <v>3.1E-2</v>
      </c>
      <c r="F50" s="12" t="s">
        <v>71</v>
      </c>
      <c r="G50" s="14">
        <v>0.40899999999999997</v>
      </c>
      <c r="H50" s="12" t="s">
        <v>71</v>
      </c>
      <c r="I50" s="12" t="s">
        <v>71</v>
      </c>
      <c r="J50" s="14">
        <v>1.109</v>
      </c>
      <c r="K50" s="12" t="s">
        <v>71</v>
      </c>
      <c r="L50" s="12" t="s">
        <v>71</v>
      </c>
      <c r="M50" s="12" t="s">
        <v>71</v>
      </c>
      <c r="N50" s="14">
        <v>2E-3</v>
      </c>
      <c r="O50" s="14">
        <v>1.2999999999999999E-2</v>
      </c>
      <c r="P50" s="12" t="s">
        <v>71</v>
      </c>
      <c r="Q50" s="14">
        <v>70.266000000000005</v>
      </c>
      <c r="R50" s="12" t="s">
        <v>71</v>
      </c>
      <c r="S50" s="12" t="s">
        <v>71</v>
      </c>
      <c r="T50" s="14">
        <v>99.35</v>
      </c>
    </row>
    <row r="51" spans="1:20" x14ac:dyDescent="0.2">
      <c r="A51" s="1" t="s">
        <v>80</v>
      </c>
      <c r="B51" s="13" t="s">
        <v>78</v>
      </c>
      <c r="C51" s="1">
        <v>25.14</v>
      </c>
      <c r="D51" s="12" t="s">
        <v>71</v>
      </c>
      <c r="E51" s="1">
        <v>1.29</v>
      </c>
      <c r="F51" s="12" t="s">
        <v>71</v>
      </c>
      <c r="G51" s="1">
        <v>69.239999999999995</v>
      </c>
      <c r="H51" s="12" t="s">
        <v>71</v>
      </c>
      <c r="I51" s="12" t="s">
        <v>71</v>
      </c>
      <c r="J51" s="1">
        <v>0.1</v>
      </c>
      <c r="K51" s="12" t="s">
        <v>71</v>
      </c>
      <c r="L51" s="12" t="s">
        <v>71</v>
      </c>
      <c r="M51" s="12" t="s">
        <v>71</v>
      </c>
      <c r="N51" s="12" t="s">
        <v>71</v>
      </c>
      <c r="O51" s="1">
        <v>0.81</v>
      </c>
      <c r="P51" s="12" t="s">
        <v>71</v>
      </c>
      <c r="Q51" s="12" t="s">
        <v>71</v>
      </c>
      <c r="R51" s="12" t="s">
        <v>71</v>
      </c>
      <c r="S51" s="12" t="s">
        <v>71</v>
      </c>
      <c r="T51" s="1">
        <v>98.79</v>
      </c>
    </row>
    <row r="52" spans="1:20" x14ac:dyDescent="0.2">
      <c r="A52" s="1" t="s">
        <v>81</v>
      </c>
      <c r="B52" s="13" t="s">
        <v>79</v>
      </c>
      <c r="C52" s="1">
        <v>33.415999999999997</v>
      </c>
      <c r="D52" s="12" t="s">
        <v>71</v>
      </c>
      <c r="E52" s="1">
        <v>0.248</v>
      </c>
      <c r="F52" s="12" t="s">
        <v>71</v>
      </c>
      <c r="G52" s="1">
        <v>0.11899999999999999</v>
      </c>
      <c r="H52" s="12" t="s">
        <v>71</v>
      </c>
      <c r="I52" s="12" t="s">
        <v>71</v>
      </c>
      <c r="J52" s="12" t="s">
        <v>71</v>
      </c>
      <c r="K52" s="12" t="s">
        <v>71</v>
      </c>
      <c r="L52" s="12" t="s">
        <v>71</v>
      </c>
      <c r="M52" s="12" t="s">
        <v>71</v>
      </c>
      <c r="N52" s="12" t="s">
        <v>71</v>
      </c>
      <c r="O52" s="1">
        <v>66.290000000000006</v>
      </c>
      <c r="P52" s="12" t="s">
        <v>71</v>
      </c>
      <c r="Q52" s="12" t="s">
        <v>71</v>
      </c>
      <c r="R52" s="12" t="s">
        <v>71</v>
      </c>
      <c r="S52" s="12" t="s">
        <v>71</v>
      </c>
      <c r="T52" s="1">
        <v>100.07299999999999</v>
      </c>
    </row>
    <row r="53" spans="1:20" x14ac:dyDescent="0.2">
      <c r="A53" s="1" t="s">
        <v>81</v>
      </c>
      <c r="B53" s="13" t="s">
        <v>83</v>
      </c>
      <c r="C53" s="1">
        <v>32.43</v>
      </c>
      <c r="E53" s="1">
        <v>0.252</v>
      </c>
      <c r="G53" s="1">
        <v>0.113</v>
      </c>
      <c r="O53" s="1">
        <v>65.959999999999994</v>
      </c>
      <c r="T53" s="1">
        <v>98.754999999999995</v>
      </c>
    </row>
    <row r="54" spans="1:20" x14ac:dyDescent="0.2">
      <c r="A54" s="21" t="s">
        <v>73</v>
      </c>
      <c r="B54" s="21"/>
      <c r="C54" s="21"/>
      <c r="D54" s="21"/>
      <c r="E54" s="21"/>
    </row>
    <row r="55" spans="1:20" x14ac:dyDescent="0.2">
      <c r="C55" s="11" t="s">
        <v>0</v>
      </c>
      <c r="D55" s="11" t="s">
        <v>1</v>
      </c>
      <c r="E55" s="11" t="s">
        <v>2</v>
      </c>
      <c r="F55" s="11" t="s">
        <v>3</v>
      </c>
      <c r="G55" s="11" t="s">
        <v>4</v>
      </c>
      <c r="H55" s="11" t="s">
        <v>60</v>
      </c>
      <c r="I55" s="11" t="s">
        <v>5</v>
      </c>
      <c r="J55" s="11" t="s">
        <v>6</v>
      </c>
      <c r="K55" s="11" t="s">
        <v>7</v>
      </c>
      <c r="L55" s="11" t="s">
        <v>8</v>
      </c>
      <c r="M55" s="11" t="s">
        <v>9</v>
      </c>
      <c r="N55" s="11" t="s">
        <v>10</v>
      </c>
      <c r="O55" s="11" t="s">
        <v>11</v>
      </c>
      <c r="P55" s="11" t="s">
        <v>12</v>
      </c>
      <c r="Q55" s="11" t="s">
        <v>13</v>
      </c>
      <c r="R55" s="11" t="s">
        <v>14</v>
      </c>
      <c r="S55" s="11" t="s">
        <v>15</v>
      </c>
    </row>
    <row r="56" spans="1:20" x14ac:dyDescent="0.2">
      <c r="C56" s="1">
        <v>32.066000000000003</v>
      </c>
      <c r="D56" s="1">
        <v>54.938000000000002</v>
      </c>
      <c r="E56" s="1">
        <v>55.844999999999999</v>
      </c>
      <c r="F56" s="1">
        <v>112.414</v>
      </c>
      <c r="G56" s="1">
        <v>63.545999999999999</v>
      </c>
      <c r="H56" s="1">
        <v>208.98</v>
      </c>
      <c r="I56" s="1">
        <v>65.38</v>
      </c>
      <c r="J56" s="1">
        <v>74.921999999999997</v>
      </c>
      <c r="K56" s="1">
        <v>95.95</v>
      </c>
      <c r="L56" s="1">
        <v>207.2</v>
      </c>
      <c r="M56" s="1">
        <v>107.86799999999999</v>
      </c>
      <c r="N56" s="1">
        <v>58.933</v>
      </c>
      <c r="O56" s="1">
        <v>58.692999999999998</v>
      </c>
      <c r="P56" s="1">
        <v>118.711</v>
      </c>
      <c r="Q56" s="1">
        <v>121.76</v>
      </c>
      <c r="R56" s="1">
        <v>127.6</v>
      </c>
      <c r="S56" s="1">
        <v>78.971000000000004</v>
      </c>
      <c r="T56" s="1" t="s">
        <v>82</v>
      </c>
    </row>
    <row r="57" spans="1:20" x14ac:dyDescent="0.2">
      <c r="A57" s="1" t="s">
        <v>62</v>
      </c>
      <c r="B57" s="1" t="s">
        <v>17</v>
      </c>
      <c r="C57" s="16">
        <f>C5/C56</f>
        <v>1.5881307303686145</v>
      </c>
      <c r="D57" s="16">
        <v>0</v>
      </c>
      <c r="E57" s="16">
        <f t="shared" ref="E57:O57" si="0">E5/E56</f>
        <v>0.8286865431103948</v>
      </c>
      <c r="F57" s="16">
        <f t="shared" si="0"/>
        <v>5.6042841638941771E-4</v>
      </c>
      <c r="G57" s="16">
        <f t="shared" si="0"/>
        <v>9.5993453561199764E-4</v>
      </c>
      <c r="H57" s="16">
        <v>0</v>
      </c>
      <c r="I57" s="16">
        <v>0</v>
      </c>
      <c r="J57" s="16">
        <v>0</v>
      </c>
      <c r="K57" s="16">
        <f t="shared" si="0"/>
        <v>9.8384575299635211E-3</v>
      </c>
      <c r="L57" s="16">
        <v>0</v>
      </c>
      <c r="M57" s="16">
        <v>0</v>
      </c>
      <c r="N57" s="16">
        <f t="shared" si="0"/>
        <v>1.6289684896407786E-3</v>
      </c>
      <c r="O57" s="16">
        <f t="shared" si="0"/>
        <v>7.326256964203567E-4</v>
      </c>
      <c r="P57" s="16">
        <v>0</v>
      </c>
      <c r="Q57" s="16">
        <v>0</v>
      </c>
      <c r="R57" s="16">
        <v>0</v>
      </c>
      <c r="S57" s="16">
        <v>0</v>
      </c>
      <c r="T57" s="16">
        <f>SUM(C57:S57)</f>
        <v>2.4305376881470351</v>
      </c>
    </row>
    <row r="58" spans="1:20" x14ac:dyDescent="0.2">
      <c r="A58" s="1" t="s">
        <v>62</v>
      </c>
      <c r="B58" s="1" t="s">
        <v>20</v>
      </c>
      <c r="C58" s="16">
        <f>C6/C56</f>
        <v>1.5590033056820307</v>
      </c>
      <c r="D58" s="16">
        <v>0</v>
      </c>
      <c r="E58" s="16">
        <f t="shared" ref="E58:Q58" si="1">E6/E56</f>
        <v>0.83468528964097055</v>
      </c>
      <c r="F58" s="16">
        <v>0</v>
      </c>
      <c r="G58" s="16">
        <v>0</v>
      </c>
      <c r="H58" s="16">
        <v>0</v>
      </c>
      <c r="I58" s="16">
        <v>0</v>
      </c>
      <c r="J58" s="16">
        <f t="shared" si="1"/>
        <v>1.9580363578121249E-2</v>
      </c>
      <c r="K58" s="16">
        <f t="shared" si="1"/>
        <v>9.8905680041688378E-3</v>
      </c>
      <c r="L58" s="16">
        <v>0</v>
      </c>
      <c r="M58" s="16">
        <v>0</v>
      </c>
      <c r="N58" s="16">
        <f t="shared" si="1"/>
        <v>1.4592842719698639E-3</v>
      </c>
      <c r="O58" s="16">
        <f t="shared" si="1"/>
        <v>3.5779394476343011E-4</v>
      </c>
      <c r="P58" s="16">
        <v>0</v>
      </c>
      <c r="Q58" s="16">
        <f t="shared" si="1"/>
        <v>1.2319316688567673E-4</v>
      </c>
      <c r="R58" s="16">
        <v>0</v>
      </c>
      <c r="S58" s="16">
        <v>0</v>
      </c>
      <c r="T58" s="16">
        <f t="shared" ref="T58:T105" si="2">SUM(C58:S58)</f>
        <v>2.4250997982889104</v>
      </c>
    </row>
    <row r="59" spans="1:20" x14ac:dyDescent="0.2">
      <c r="A59" s="1" t="s">
        <v>62</v>
      </c>
      <c r="B59" s="1" t="s">
        <v>22</v>
      </c>
      <c r="C59" s="16">
        <f>C7/C56</f>
        <v>1.5876317594960392</v>
      </c>
      <c r="D59" s="16">
        <v>0</v>
      </c>
      <c r="E59" s="16">
        <f t="shared" ref="E59:O59" si="3">E7/E56</f>
        <v>0.85330826394484738</v>
      </c>
      <c r="F59" s="16">
        <f t="shared" si="3"/>
        <v>1.7791378298076752E-4</v>
      </c>
      <c r="G59" s="16">
        <v>0</v>
      </c>
      <c r="H59" s="16">
        <v>0</v>
      </c>
      <c r="I59" s="16">
        <f t="shared" si="3"/>
        <v>3.2119914346895079E-4</v>
      </c>
      <c r="J59" s="16">
        <f t="shared" si="3"/>
        <v>2.1489015242518888E-3</v>
      </c>
      <c r="K59" s="16">
        <f t="shared" si="3"/>
        <v>1.0422094841063054E-2</v>
      </c>
      <c r="L59" s="16">
        <v>0</v>
      </c>
      <c r="M59" s="16">
        <v>0</v>
      </c>
      <c r="N59" s="16">
        <f t="shared" si="3"/>
        <v>1.2556632107647667E-3</v>
      </c>
      <c r="O59" s="16">
        <f t="shared" si="3"/>
        <v>1.8741587582846335E-4</v>
      </c>
      <c r="P59" s="16">
        <v>0</v>
      </c>
      <c r="Q59" s="16">
        <v>0</v>
      </c>
      <c r="R59" s="16">
        <v>0</v>
      </c>
      <c r="S59" s="16">
        <f>S7/S56</f>
        <v>4.3053779235415531E-4</v>
      </c>
      <c r="T59" s="16">
        <f t="shared" si="2"/>
        <v>2.4558837496115986</v>
      </c>
    </row>
    <row r="60" spans="1:20" x14ac:dyDescent="0.2">
      <c r="A60" s="1" t="s">
        <v>62</v>
      </c>
      <c r="B60" s="1" t="s">
        <v>26</v>
      </c>
      <c r="C60" s="16">
        <f>C8/C56</f>
        <v>1.566020083577621</v>
      </c>
      <c r="D60" s="16">
        <f t="shared" ref="D60:O60" si="4">D8/D56</f>
        <v>1.6382103462084531E-4</v>
      </c>
      <c r="E60" s="16">
        <f t="shared" si="4"/>
        <v>0.83574178529859433</v>
      </c>
      <c r="F60" s="16">
        <f t="shared" si="4"/>
        <v>1.7791378298076752E-4</v>
      </c>
      <c r="G60" s="16">
        <v>0</v>
      </c>
      <c r="H60" s="16">
        <v>0</v>
      </c>
      <c r="I60" s="16">
        <v>0</v>
      </c>
      <c r="J60" s="16">
        <f t="shared" si="4"/>
        <v>2.9096927471236756E-3</v>
      </c>
      <c r="K60" s="16">
        <f t="shared" si="4"/>
        <v>8.8066701406982802E-3</v>
      </c>
      <c r="L60" s="16">
        <v>0</v>
      </c>
      <c r="M60" s="16">
        <f t="shared" si="4"/>
        <v>6.4894129862424449E-5</v>
      </c>
      <c r="N60" s="16">
        <f t="shared" si="4"/>
        <v>1.1199158366280353E-3</v>
      </c>
      <c r="O60" s="16">
        <f t="shared" si="4"/>
        <v>1.8741587582846335E-4</v>
      </c>
      <c r="P60" s="16">
        <v>0</v>
      </c>
      <c r="Q60" s="16">
        <v>0</v>
      </c>
      <c r="R60" s="16">
        <v>0</v>
      </c>
      <c r="S60" s="16">
        <v>0</v>
      </c>
      <c r="T60" s="16">
        <f t="shared" si="2"/>
        <v>2.4151921924239574</v>
      </c>
    </row>
    <row r="61" spans="1:20" x14ac:dyDescent="0.2">
      <c r="A61" s="1" t="s">
        <v>62</v>
      </c>
      <c r="B61" s="1" t="s">
        <v>24</v>
      </c>
      <c r="C61" s="16">
        <f>C9/C56</f>
        <v>1.5609368178132599</v>
      </c>
      <c r="D61" s="16">
        <f t="shared" ref="D61:N61" si="5">D9/D56</f>
        <v>2.1842804616112709E-4</v>
      </c>
      <c r="E61" s="16">
        <f t="shared" si="5"/>
        <v>0.84281493419285525</v>
      </c>
      <c r="F61" s="16">
        <f t="shared" si="5"/>
        <v>3.4693187681249666E-4</v>
      </c>
      <c r="G61" s="16">
        <f t="shared" si="5"/>
        <v>1.41629685582098E-4</v>
      </c>
      <c r="H61" s="16">
        <v>0</v>
      </c>
      <c r="I61" s="16">
        <v>0</v>
      </c>
      <c r="J61" s="16">
        <v>0</v>
      </c>
      <c r="K61" s="16">
        <f t="shared" si="5"/>
        <v>1.0338718082334549E-2</v>
      </c>
      <c r="L61" s="16">
        <v>0</v>
      </c>
      <c r="M61" s="16">
        <v>0</v>
      </c>
      <c r="N61" s="16">
        <f t="shared" si="5"/>
        <v>1.7816842855446014E-3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f t="shared" si="2"/>
        <v>2.4165791439825499</v>
      </c>
    </row>
    <row r="62" spans="1:20" x14ac:dyDescent="0.2">
      <c r="A62" s="1" t="s">
        <v>62</v>
      </c>
      <c r="B62" s="1" t="s">
        <v>29</v>
      </c>
      <c r="C62" s="16">
        <f>C10/C56</f>
        <v>1.5792739973804026</v>
      </c>
      <c r="D62" s="16">
        <f t="shared" ref="D62:P62" si="6">D10/D56</f>
        <v>3.0943973206159673E-4</v>
      </c>
      <c r="E62" s="16">
        <f t="shared" si="6"/>
        <v>0.83848151132599169</v>
      </c>
      <c r="F62" s="16">
        <v>0</v>
      </c>
      <c r="G62" s="16">
        <v>0</v>
      </c>
      <c r="H62" s="16">
        <v>0</v>
      </c>
      <c r="I62" s="16">
        <f t="shared" si="6"/>
        <v>7.9535026001835429E-4</v>
      </c>
      <c r="J62" s="16">
        <v>0</v>
      </c>
      <c r="K62" s="16">
        <f t="shared" si="6"/>
        <v>9.6300156331422613E-3</v>
      </c>
      <c r="L62" s="16">
        <v>0</v>
      </c>
      <c r="M62" s="16">
        <f t="shared" si="6"/>
        <v>5.5623539882078102E-5</v>
      </c>
      <c r="N62" s="16">
        <f t="shared" si="6"/>
        <v>2.1719579861877048E-3</v>
      </c>
      <c r="O62" s="16">
        <v>0</v>
      </c>
      <c r="P62" s="16">
        <f t="shared" si="6"/>
        <v>8.4238191911448812E-5</v>
      </c>
      <c r="Q62" s="16">
        <v>0</v>
      </c>
      <c r="R62" s="16">
        <v>0</v>
      </c>
      <c r="S62" s="16">
        <v>0</v>
      </c>
      <c r="T62" s="16">
        <f t="shared" si="2"/>
        <v>2.430802134049598</v>
      </c>
    </row>
    <row r="63" spans="1:20" x14ac:dyDescent="0.2">
      <c r="A63" s="1" t="s">
        <v>62</v>
      </c>
      <c r="B63" s="1" t="s">
        <v>30</v>
      </c>
      <c r="C63" s="16">
        <f>C11/C56</f>
        <v>1.565302812948294</v>
      </c>
      <c r="D63" s="16">
        <v>0</v>
      </c>
      <c r="E63" s="16">
        <f t="shared" ref="E63:Q63" si="7">E11/E56</f>
        <v>0.82968931864983442</v>
      </c>
      <c r="F63" s="16">
        <v>0</v>
      </c>
      <c r="G63" s="16">
        <f t="shared" si="7"/>
        <v>4.5636232020898252E-4</v>
      </c>
      <c r="H63" s="16">
        <v>0</v>
      </c>
      <c r="I63" s="16">
        <v>0</v>
      </c>
      <c r="J63" s="16">
        <f t="shared" si="7"/>
        <v>2.1222070953791946E-3</v>
      </c>
      <c r="K63" s="16">
        <f t="shared" si="7"/>
        <v>9.1922876498176133E-3</v>
      </c>
      <c r="L63" s="16">
        <v>0</v>
      </c>
      <c r="M63" s="16">
        <v>0</v>
      </c>
      <c r="N63" s="16">
        <f t="shared" si="7"/>
        <v>9.3326319719002932E-4</v>
      </c>
      <c r="O63" s="16">
        <f t="shared" si="7"/>
        <v>2.7260491029594672E-4</v>
      </c>
      <c r="P63" s="16">
        <v>0</v>
      </c>
      <c r="Q63" s="16">
        <f t="shared" si="7"/>
        <v>1.1498028909329829E-4</v>
      </c>
      <c r="R63" s="16">
        <v>0</v>
      </c>
      <c r="S63" s="16">
        <v>0</v>
      </c>
      <c r="T63" s="16">
        <f t="shared" si="2"/>
        <v>2.4080838370601136</v>
      </c>
    </row>
    <row r="64" spans="1:20" x14ac:dyDescent="0.2">
      <c r="A64" s="1" t="s">
        <v>62</v>
      </c>
      <c r="B64" s="1" t="s">
        <v>32</v>
      </c>
      <c r="C64" s="16">
        <f>C12/C56</f>
        <v>1.5805214245618411</v>
      </c>
      <c r="D64" s="16">
        <v>0</v>
      </c>
      <c r="E64" s="16">
        <f t="shared" ref="E64:Q64" si="8">E12/E56</f>
        <v>0.84082728982003763</v>
      </c>
      <c r="F64" s="16">
        <v>0</v>
      </c>
      <c r="G64" s="16">
        <f t="shared" si="8"/>
        <v>9.5993453561199764E-4</v>
      </c>
      <c r="H64" s="16">
        <v>0</v>
      </c>
      <c r="I64" s="16">
        <f t="shared" si="8"/>
        <v>1.7130620985010708E-3</v>
      </c>
      <c r="J64" s="16">
        <f t="shared" si="8"/>
        <v>1.3747630869437549E-3</v>
      </c>
      <c r="K64" s="16">
        <f t="shared" si="8"/>
        <v>9.2965085982282432E-3</v>
      </c>
      <c r="L64" s="16">
        <f t="shared" si="8"/>
        <v>1.5444015444015445E-4</v>
      </c>
      <c r="M64" s="16">
        <v>0</v>
      </c>
      <c r="N64" s="16">
        <f t="shared" si="8"/>
        <v>1.6120000678736871E-3</v>
      </c>
      <c r="O64" s="16">
        <f t="shared" si="8"/>
        <v>2.3852929650895337E-4</v>
      </c>
      <c r="P64" s="16">
        <f t="shared" si="8"/>
        <v>2.274431181609118E-4</v>
      </c>
      <c r="Q64" s="16">
        <f t="shared" si="8"/>
        <v>1.8068331143232587E-4</v>
      </c>
      <c r="R64" s="16">
        <v>0</v>
      </c>
      <c r="S64" s="16">
        <v>0</v>
      </c>
      <c r="T64" s="16">
        <f t="shared" si="2"/>
        <v>2.4371060786495797</v>
      </c>
    </row>
    <row r="65" spans="1:20" x14ac:dyDescent="0.2">
      <c r="A65" s="1" t="s">
        <v>62</v>
      </c>
      <c r="B65" s="1" t="s">
        <v>35</v>
      </c>
      <c r="C65" s="16">
        <f>C13/C56</f>
        <v>1.6040354269319528</v>
      </c>
      <c r="D65" s="16">
        <f t="shared" ref="D65:N65" si="9">D13/D56</f>
        <v>2.5483272052131495E-4</v>
      </c>
      <c r="E65" s="16">
        <f t="shared" si="9"/>
        <v>0.85065807144775729</v>
      </c>
      <c r="F65" s="16">
        <v>0</v>
      </c>
      <c r="G65" s="16">
        <v>0</v>
      </c>
      <c r="H65" s="16">
        <v>0</v>
      </c>
      <c r="I65" s="16">
        <v>0</v>
      </c>
      <c r="J65" s="16">
        <f t="shared" si="9"/>
        <v>3.8706921865406694E-4</v>
      </c>
      <c r="K65" s="16">
        <f t="shared" si="9"/>
        <v>8.9630015633142251E-3</v>
      </c>
      <c r="L65" s="16">
        <v>0</v>
      </c>
      <c r="M65" s="16">
        <v>0</v>
      </c>
      <c r="N65" s="16">
        <f t="shared" si="9"/>
        <v>1.0520421495596695E-3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f t="shared" si="2"/>
        <v>2.4653504440317597</v>
      </c>
    </row>
    <row r="66" spans="1:20" x14ac:dyDescent="0.2">
      <c r="A66" s="1" t="s">
        <v>62</v>
      </c>
      <c r="B66" s="1" t="s">
        <v>41</v>
      </c>
      <c r="C66" s="16">
        <f>C14/C56</f>
        <v>1.5960518929707477</v>
      </c>
      <c r="D66" s="16">
        <f t="shared" ref="D66:R66" si="10">D14/D56</f>
        <v>2.5483272052131495E-4</v>
      </c>
      <c r="E66" s="16">
        <f t="shared" si="10"/>
        <v>0.85363058465395292</v>
      </c>
      <c r="F66" s="16">
        <v>0</v>
      </c>
      <c r="G66" s="16">
        <f t="shared" si="10"/>
        <v>1.0386176942687188E-3</v>
      </c>
      <c r="H66" s="16">
        <v>0</v>
      </c>
      <c r="I66" s="16">
        <f t="shared" si="10"/>
        <v>8.4123585194249015E-4</v>
      </c>
      <c r="J66" s="16">
        <v>0</v>
      </c>
      <c r="K66" s="16">
        <f t="shared" si="10"/>
        <v>9.4424179260031264E-3</v>
      </c>
      <c r="L66" s="16">
        <v>0</v>
      </c>
      <c r="M66" s="16">
        <v>0</v>
      </c>
      <c r="N66" s="16">
        <f t="shared" si="10"/>
        <v>1.2896000542989496E-3</v>
      </c>
      <c r="O66" s="16">
        <f t="shared" si="10"/>
        <v>2.214914896154567E-4</v>
      </c>
      <c r="P66" s="16">
        <v>0</v>
      </c>
      <c r="Q66" s="16">
        <v>0</v>
      </c>
      <c r="R66" s="16">
        <f t="shared" si="10"/>
        <v>7.8369905956112858E-5</v>
      </c>
      <c r="S66" s="16">
        <f>S14/S56</f>
        <v>3.5456053487989262E-4</v>
      </c>
      <c r="T66" s="16">
        <f t="shared" si="2"/>
        <v>2.4632036038021869</v>
      </c>
    </row>
    <row r="67" spans="1:20" x14ac:dyDescent="0.2">
      <c r="A67" s="1" t="s">
        <v>63</v>
      </c>
      <c r="B67" s="1" t="s">
        <v>18</v>
      </c>
      <c r="C67" s="16">
        <f>C15/C56</f>
        <v>0.63453502151811891</v>
      </c>
      <c r="D67" s="16">
        <f t="shared" ref="D67:N67" si="11">D15/D56</f>
        <v>1.6382103462084531E-4</v>
      </c>
      <c r="E67" s="16">
        <f t="shared" si="11"/>
        <v>0.65203688781448643</v>
      </c>
      <c r="F67" s="16">
        <v>0</v>
      </c>
      <c r="G67" s="16">
        <v>0</v>
      </c>
      <c r="H67" s="16">
        <v>0</v>
      </c>
      <c r="I67" s="16">
        <v>0</v>
      </c>
      <c r="J67" s="16">
        <f t="shared" si="11"/>
        <v>0.6177624729718908</v>
      </c>
      <c r="K67" s="16">
        <f t="shared" si="11"/>
        <v>3.2725377800937989E-3</v>
      </c>
      <c r="L67" s="16">
        <v>0</v>
      </c>
      <c r="M67" s="16">
        <v>0</v>
      </c>
      <c r="N67" s="16">
        <f t="shared" si="11"/>
        <v>6.4480002714947479E-4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f t="shared" si="2"/>
        <v>1.9084155411463601</v>
      </c>
    </row>
    <row r="68" spans="1:20" x14ac:dyDescent="0.2">
      <c r="A68" s="1" t="s">
        <v>63</v>
      </c>
      <c r="B68" s="3" t="s">
        <v>49</v>
      </c>
      <c r="C68" s="16">
        <f>C16/C56</f>
        <v>0.54110272562839135</v>
      </c>
      <c r="D68" s="16">
        <v>0</v>
      </c>
      <c r="E68" s="16">
        <f t="shared" ref="E68:N68" si="12">E16/E56</f>
        <v>0.62209687527979229</v>
      </c>
      <c r="F68" s="16">
        <v>0</v>
      </c>
      <c r="G68" s="16">
        <f t="shared" si="12"/>
        <v>1.1645107481194725E-3</v>
      </c>
      <c r="H68" s="16">
        <v>0</v>
      </c>
      <c r="I68" s="16">
        <f t="shared" si="12"/>
        <v>1.1318446007953502E-3</v>
      </c>
      <c r="J68" s="16">
        <f t="shared" si="12"/>
        <v>0.62299458103093885</v>
      </c>
      <c r="K68" s="16">
        <f t="shared" si="12"/>
        <v>1.177696717040125E-3</v>
      </c>
      <c r="L68" s="16">
        <v>0</v>
      </c>
      <c r="M68" s="16">
        <v>0</v>
      </c>
      <c r="N68" s="16">
        <f t="shared" si="12"/>
        <v>1.2556632107647667E-3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f t="shared" si="2"/>
        <v>1.7909238972158423</v>
      </c>
    </row>
    <row r="69" spans="1:20" x14ac:dyDescent="0.2">
      <c r="A69" s="1" t="s">
        <v>63</v>
      </c>
      <c r="B69" s="3" t="s">
        <v>50</v>
      </c>
      <c r="C69" s="16">
        <f>C17/C56</f>
        <v>0.54986590157799542</v>
      </c>
      <c r="D69" s="16">
        <v>0</v>
      </c>
      <c r="E69" s="16">
        <f t="shared" ref="E69:Q69" si="13">E17/E56</f>
        <v>0.60628525382755838</v>
      </c>
      <c r="F69" s="16">
        <v>0</v>
      </c>
      <c r="G69" s="16">
        <f t="shared" si="13"/>
        <v>3.4620589808957293E-3</v>
      </c>
      <c r="H69" s="16">
        <v>0</v>
      </c>
      <c r="I69" s="16">
        <f t="shared" si="13"/>
        <v>1.9501376567757724E-2</v>
      </c>
      <c r="J69" s="16">
        <f t="shared" si="13"/>
        <v>0.60621713248445053</v>
      </c>
      <c r="K69" s="16">
        <f t="shared" si="13"/>
        <v>5.4194893173527877E-4</v>
      </c>
      <c r="L69" s="16">
        <v>0</v>
      </c>
      <c r="M69" s="16">
        <f t="shared" si="13"/>
        <v>1.112470797641562E-4</v>
      </c>
      <c r="N69" s="16">
        <f t="shared" si="13"/>
        <v>3.6312422581575689E-3</v>
      </c>
      <c r="O69" s="16">
        <v>0</v>
      </c>
      <c r="P69" s="16">
        <v>0</v>
      </c>
      <c r="Q69" s="16">
        <f t="shared" si="13"/>
        <v>2.7102496714848882E-4</v>
      </c>
      <c r="R69" s="16">
        <v>0</v>
      </c>
      <c r="S69" s="16">
        <v>0</v>
      </c>
      <c r="T69" s="16">
        <f t="shared" si="2"/>
        <v>1.7898871866754631</v>
      </c>
    </row>
    <row r="70" spans="1:20" x14ac:dyDescent="0.2">
      <c r="A70" s="1" t="s">
        <v>63</v>
      </c>
      <c r="B70" s="3" t="s">
        <v>51</v>
      </c>
      <c r="C70" s="16">
        <f>C18/C56</f>
        <v>0.53315037734672233</v>
      </c>
      <c r="D70" s="16">
        <v>0</v>
      </c>
      <c r="E70" s="16">
        <f t="shared" ref="E70:N70" si="14">E18/E56</f>
        <v>0.62349359835258311</v>
      </c>
      <c r="F70" s="16">
        <v>0</v>
      </c>
      <c r="G70" s="16">
        <f t="shared" si="14"/>
        <v>1.1173008529254398E-3</v>
      </c>
      <c r="H70" s="16">
        <v>0</v>
      </c>
      <c r="I70" s="16">
        <v>0</v>
      </c>
      <c r="J70" s="16">
        <f t="shared" si="14"/>
        <v>0.62107258215210481</v>
      </c>
      <c r="K70" s="16">
        <f t="shared" si="14"/>
        <v>1.0213652944241793E-3</v>
      </c>
      <c r="L70" s="16">
        <v>0</v>
      </c>
      <c r="M70" s="16">
        <v>0</v>
      </c>
      <c r="N70" s="16">
        <f t="shared" si="14"/>
        <v>5.8201686661123655E-3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f t="shared" si="2"/>
        <v>1.7856753926648723</v>
      </c>
    </row>
    <row r="71" spans="1:20" x14ac:dyDescent="0.2">
      <c r="A71" s="1" t="s">
        <v>63</v>
      </c>
      <c r="B71" s="3" t="s">
        <v>52</v>
      </c>
      <c r="C71" s="16">
        <f>C19/C56</f>
        <v>0.57531341607933628</v>
      </c>
      <c r="D71" s="16">
        <v>0</v>
      </c>
      <c r="E71" s="16">
        <f t="shared" ref="E71:N71" si="15">E19/E56</f>
        <v>0.64798997224460553</v>
      </c>
      <c r="F71" s="16">
        <v>0</v>
      </c>
      <c r="G71" s="16">
        <v>0</v>
      </c>
      <c r="H71" s="16">
        <v>0</v>
      </c>
      <c r="I71" s="16">
        <v>0</v>
      </c>
      <c r="J71" s="16">
        <f t="shared" si="15"/>
        <v>0.59002696137316146</v>
      </c>
      <c r="K71" s="16">
        <f t="shared" si="15"/>
        <v>1.2402292860865033E-3</v>
      </c>
      <c r="L71" s="16">
        <v>0</v>
      </c>
      <c r="M71" s="16">
        <f t="shared" si="15"/>
        <v>9.2705899803463497E-5</v>
      </c>
      <c r="N71" s="16">
        <f t="shared" si="15"/>
        <v>1.1877895236964011E-4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f t="shared" si="2"/>
        <v>1.8147820638353629</v>
      </c>
    </row>
    <row r="72" spans="1:20" x14ac:dyDescent="0.2">
      <c r="A72" s="1" t="s">
        <v>63</v>
      </c>
      <c r="B72" s="3" t="s">
        <v>53</v>
      </c>
      <c r="C72" s="16">
        <f>C20/C56</f>
        <v>0.55822366369363174</v>
      </c>
      <c r="D72" s="16">
        <v>0</v>
      </c>
      <c r="E72" s="16">
        <f t="shared" ref="E72:N72" si="16">E20/E56</f>
        <v>0.62517682872235647</v>
      </c>
      <c r="F72" s="16">
        <v>0</v>
      </c>
      <c r="G72" s="16">
        <v>0</v>
      </c>
      <c r="H72" s="16">
        <v>0</v>
      </c>
      <c r="I72" s="16">
        <v>0</v>
      </c>
      <c r="J72" s="16">
        <f t="shared" si="16"/>
        <v>0.62340834467846562</v>
      </c>
      <c r="K72" s="16">
        <f t="shared" si="16"/>
        <v>5.2110474205315275E-4</v>
      </c>
      <c r="L72" s="16">
        <v>0</v>
      </c>
      <c r="M72" s="16">
        <v>0</v>
      </c>
      <c r="N72" s="16">
        <f t="shared" si="16"/>
        <v>1.5950316461065955E-3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f t="shared" si="2"/>
        <v>1.8089249734826138</v>
      </c>
    </row>
    <row r="73" spans="1:20" x14ac:dyDescent="0.2">
      <c r="A73" s="1" t="s">
        <v>64</v>
      </c>
      <c r="B73" s="1" t="s">
        <v>19</v>
      </c>
      <c r="C73" s="16">
        <f>C21/C56</f>
        <v>1.0073286346909498</v>
      </c>
      <c r="D73" s="16">
        <f t="shared" ref="D73:N73" si="17">D21/D56</f>
        <v>3.5494557501183151E-3</v>
      </c>
      <c r="E73" s="16">
        <f t="shared" si="17"/>
        <v>0.14357596920046559</v>
      </c>
      <c r="F73" s="16">
        <f t="shared" si="17"/>
        <v>1.9036774778942124E-3</v>
      </c>
      <c r="G73" s="16">
        <v>0</v>
      </c>
      <c r="H73" s="16">
        <v>0</v>
      </c>
      <c r="I73" s="16">
        <f t="shared" si="17"/>
        <v>0.90295197308045272</v>
      </c>
      <c r="J73" s="16">
        <v>0</v>
      </c>
      <c r="K73" s="16">
        <f t="shared" si="17"/>
        <v>6.524231370505471E-3</v>
      </c>
      <c r="L73" s="16">
        <v>0</v>
      </c>
      <c r="M73" s="16">
        <v>0</v>
      </c>
      <c r="N73" s="16">
        <f t="shared" si="17"/>
        <v>1.2217263672305839E-3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f t="shared" si="2"/>
        <v>2.0670556679376171</v>
      </c>
    </row>
    <row r="74" spans="1:20" x14ac:dyDescent="0.2">
      <c r="A74" s="1" t="s">
        <v>64</v>
      </c>
      <c r="B74" s="1" t="s">
        <v>25</v>
      </c>
      <c r="C74" s="16">
        <f>C22/C56</f>
        <v>0.97979167966069969</v>
      </c>
      <c r="D74" s="16">
        <f t="shared" ref="D74:Q74" si="18">D22/D56</f>
        <v>7.7906003130801989E-3</v>
      </c>
      <c r="E74" s="16">
        <f t="shared" si="18"/>
        <v>0.16796490285611965</v>
      </c>
      <c r="F74" s="16">
        <f t="shared" si="18"/>
        <v>2.4196274485384383E-3</v>
      </c>
      <c r="G74" s="16">
        <f t="shared" si="18"/>
        <v>5.979920057910805E-4</v>
      </c>
      <c r="H74" s="16">
        <v>0</v>
      </c>
      <c r="I74" s="16">
        <f t="shared" si="18"/>
        <v>0.87516059957173464</v>
      </c>
      <c r="J74" s="16">
        <v>0</v>
      </c>
      <c r="K74" s="16">
        <f t="shared" si="18"/>
        <v>7.264200104220948E-3</v>
      </c>
      <c r="L74" s="16">
        <f t="shared" si="18"/>
        <v>1.4478764478764478E-4</v>
      </c>
      <c r="M74" s="16">
        <v>0</v>
      </c>
      <c r="N74" s="16">
        <v>0</v>
      </c>
      <c r="O74" s="16">
        <v>0</v>
      </c>
      <c r="P74" s="16">
        <v>0</v>
      </c>
      <c r="Q74" s="16">
        <f t="shared" si="18"/>
        <v>1.8068331143232587E-4</v>
      </c>
      <c r="R74" s="16">
        <v>0</v>
      </c>
      <c r="S74" s="16">
        <f>S22/S56</f>
        <v>5.3184080231983893E-4</v>
      </c>
      <c r="T74" s="16">
        <f t="shared" si="2"/>
        <v>2.0418469137187243</v>
      </c>
    </row>
    <row r="75" spans="1:20" x14ac:dyDescent="0.2">
      <c r="A75" s="1" t="s">
        <v>64</v>
      </c>
      <c r="B75" s="1" t="s">
        <v>27</v>
      </c>
      <c r="C75" s="16">
        <f>C23/C56</f>
        <v>0.98543628765670799</v>
      </c>
      <c r="D75" s="16">
        <f t="shared" ref="D75:R75" si="19">D23/D56</f>
        <v>4.9510357129855477E-3</v>
      </c>
      <c r="E75" s="16">
        <f t="shared" si="19"/>
        <v>0.10498701763810549</v>
      </c>
      <c r="F75" s="16">
        <f t="shared" si="19"/>
        <v>3.5137972138701585E-3</v>
      </c>
      <c r="G75" s="16">
        <f t="shared" si="19"/>
        <v>2.5335977087464199E-3</v>
      </c>
      <c r="H75" s="16">
        <v>0</v>
      </c>
      <c r="I75" s="16">
        <f t="shared" si="19"/>
        <v>0.9224686448455186</v>
      </c>
      <c r="J75" s="16">
        <v>0</v>
      </c>
      <c r="K75" s="16">
        <f t="shared" si="19"/>
        <v>6.8368942157373633E-3</v>
      </c>
      <c r="L75" s="16">
        <v>0</v>
      </c>
      <c r="M75" s="16">
        <v>0</v>
      </c>
      <c r="N75" s="16">
        <f t="shared" si="19"/>
        <v>6.7873687068365776E-4</v>
      </c>
      <c r="O75" s="16">
        <v>0</v>
      </c>
      <c r="P75" s="16">
        <v>0</v>
      </c>
      <c r="Q75" s="16">
        <v>0</v>
      </c>
      <c r="R75" s="16">
        <f t="shared" si="19"/>
        <v>7.0532915360501571E-5</v>
      </c>
      <c r="S75" s="16">
        <v>0</v>
      </c>
      <c r="T75" s="16">
        <f t="shared" si="2"/>
        <v>2.0314765447777154</v>
      </c>
    </row>
    <row r="76" spans="1:20" x14ac:dyDescent="0.2">
      <c r="A76" s="1" t="s">
        <v>64</v>
      </c>
      <c r="B76" s="1" t="s">
        <v>31</v>
      </c>
      <c r="C76" s="16">
        <f>C24/C56</f>
        <v>0.96803467847564395</v>
      </c>
      <c r="D76" s="16">
        <f t="shared" ref="D76:K76" si="20">D24/D56</f>
        <v>3.0761949834358731E-3</v>
      </c>
      <c r="E76" s="16">
        <f t="shared" si="20"/>
        <v>7.3202614379084971E-2</v>
      </c>
      <c r="F76" s="16">
        <f t="shared" si="20"/>
        <v>2.0904869500240181E-3</v>
      </c>
      <c r="G76" s="16">
        <v>0</v>
      </c>
      <c r="H76" s="16">
        <v>0</v>
      </c>
      <c r="I76" s="16">
        <f t="shared" si="20"/>
        <v>0.97688895686754362</v>
      </c>
      <c r="J76" s="16">
        <f t="shared" si="20"/>
        <v>6.2731907850831529E-4</v>
      </c>
      <c r="K76" s="16">
        <f t="shared" si="20"/>
        <v>6.7430953621677959E-3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f t="shared" si="2"/>
        <v>2.0306633460964085</v>
      </c>
    </row>
    <row r="77" spans="1:20" x14ac:dyDescent="0.2">
      <c r="A77" s="1" t="s">
        <v>64</v>
      </c>
      <c r="B77" s="1" t="s">
        <v>40</v>
      </c>
      <c r="C77" s="16">
        <f>C25/C56</f>
        <v>0.99114326701178812</v>
      </c>
      <c r="D77" s="16">
        <f t="shared" ref="D77:R77" si="21">D25/D56</f>
        <v>6.1159852925115584E-3</v>
      </c>
      <c r="E77" s="16">
        <f t="shared" si="21"/>
        <v>0.13224102426358672</v>
      </c>
      <c r="F77" s="16">
        <f t="shared" si="21"/>
        <v>2.6864981230095893E-3</v>
      </c>
      <c r="G77" s="16">
        <v>0</v>
      </c>
      <c r="H77" s="16">
        <v>0</v>
      </c>
      <c r="I77" s="16">
        <f t="shared" si="21"/>
        <v>0.92571122667482419</v>
      </c>
      <c r="J77" s="16">
        <v>0</v>
      </c>
      <c r="K77" s="16">
        <f t="shared" si="21"/>
        <v>6.5033871808233452E-3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f t="shared" si="21"/>
        <v>3.5266457680250787E-4</v>
      </c>
      <c r="S77" s="16">
        <v>0</v>
      </c>
      <c r="T77" s="16">
        <f t="shared" si="2"/>
        <v>2.0647540531233459</v>
      </c>
    </row>
    <row r="78" spans="1:20" x14ac:dyDescent="0.2">
      <c r="A78" s="1" t="s">
        <v>64</v>
      </c>
      <c r="B78" s="1" t="s">
        <v>28</v>
      </c>
      <c r="C78" s="16">
        <f>C26/C56</f>
        <v>0.99317033618162531</v>
      </c>
      <c r="D78" s="16">
        <f t="shared" ref="D78:K78" si="22">D26/D56</f>
        <v>9.2158433142815535E-2</v>
      </c>
      <c r="E78" s="16">
        <f t="shared" si="22"/>
        <v>0.24308353478377651</v>
      </c>
      <c r="F78" s="16">
        <f t="shared" si="22"/>
        <v>2.4641058942836305E-3</v>
      </c>
      <c r="G78" s="16">
        <v>0</v>
      </c>
      <c r="H78" s="16">
        <v>0</v>
      </c>
      <c r="I78" s="16">
        <f t="shared" si="22"/>
        <v>0.70873355766289392</v>
      </c>
      <c r="J78" s="16">
        <v>0</v>
      </c>
      <c r="K78" s="16">
        <f t="shared" si="22"/>
        <v>6.7952058363731109E-3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f t="shared" si="2"/>
        <v>2.0464051735017681</v>
      </c>
    </row>
    <row r="79" spans="1:20" x14ac:dyDescent="0.2">
      <c r="A79" s="1" t="s">
        <v>65</v>
      </c>
      <c r="B79" s="3" t="s">
        <v>68</v>
      </c>
      <c r="C79" s="16">
        <f>C27/C56</f>
        <v>0.38115137528846749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f t="shared" ref="I79:O79" si="23">I27/I56</f>
        <v>2.5848883450596515E-3</v>
      </c>
      <c r="J79" s="16">
        <v>0</v>
      </c>
      <c r="K79" s="16">
        <f t="shared" si="23"/>
        <v>0</v>
      </c>
      <c r="L79" s="16">
        <f t="shared" si="23"/>
        <v>0.41958494208494213</v>
      </c>
      <c r="M79" s="16">
        <v>0</v>
      </c>
      <c r="N79" s="16">
        <v>0</v>
      </c>
      <c r="O79" s="16">
        <f t="shared" si="23"/>
        <v>1.857120951391137E-3</v>
      </c>
      <c r="P79" s="16">
        <v>0</v>
      </c>
      <c r="Q79" s="16">
        <v>0</v>
      </c>
      <c r="R79" s="16">
        <v>0</v>
      </c>
      <c r="S79" s="16">
        <f>S27/S56</f>
        <v>3.1657190614276128E-4</v>
      </c>
      <c r="T79" s="16">
        <f t="shared" si="2"/>
        <v>0.8054948985760032</v>
      </c>
    </row>
    <row r="80" spans="1:20" x14ac:dyDescent="0.2">
      <c r="A80" s="1" t="s">
        <v>65</v>
      </c>
      <c r="B80" s="3" t="s">
        <v>43</v>
      </c>
      <c r="C80" s="16">
        <f>C28/C56</f>
        <v>0.38897898085199278</v>
      </c>
      <c r="D80" s="16">
        <v>0</v>
      </c>
      <c r="E80" s="16">
        <f t="shared" ref="E80:Q80" si="24">E28/E56</f>
        <v>1.05649565762378E-3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f t="shared" si="24"/>
        <v>0</v>
      </c>
      <c r="L80" s="16">
        <f t="shared" si="24"/>
        <v>0.41731660231660234</v>
      </c>
      <c r="M80" s="16">
        <v>0</v>
      </c>
      <c r="N80" s="16">
        <v>0</v>
      </c>
      <c r="O80" s="16">
        <f t="shared" si="24"/>
        <v>9.8819279982280688E-4</v>
      </c>
      <c r="P80" s="16">
        <v>0</v>
      </c>
      <c r="Q80" s="16">
        <f t="shared" si="24"/>
        <v>5.1741130091984228E-4</v>
      </c>
      <c r="R80" s="16">
        <v>0</v>
      </c>
      <c r="S80" s="16">
        <v>0</v>
      </c>
      <c r="T80" s="16">
        <f t="shared" si="2"/>
        <v>0.80885768292696159</v>
      </c>
    </row>
    <row r="81" spans="1:20" x14ac:dyDescent="0.2">
      <c r="A81" s="1" t="s">
        <v>65</v>
      </c>
      <c r="B81" s="3" t="s">
        <v>44</v>
      </c>
      <c r="C81" s="16">
        <f>C29/C56</f>
        <v>0.39415580365496161</v>
      </c>
      <c r="D81" s="16">
        <v>0</v>
      </c>
      <c r="E81" s="16">
        <f t="shared" ref="E81:Q81" si="25">E29/E56</f>
        <v>7.8789506670248006E-4</v>
      </c>
      <c r="F81" s="16">
        <v>0</v>
      </c>
      <c r="G81" s="16">
        <f t="shared" si="25"/>
        <v>1.2904038019702264E-3</v>
      </c>
      <c r="H81" s="16">
        <v>0</v>
      </c>
      <c r="I81" s="16">
        <v>0</v>
      </c>
      <c r="J81" s="16">
        <v>0</v>
      </c>
      <c r="K81" s="16">
        <f t="shared" si="25"/>
        <v>0</v>
      </c>
      <c r="L81" s="16">
        <f t="shared" si="25"/>
        <v>0.42096042471042472</v>
      </c>
      <c r="M81" s="16">
        <v>0</v>
      </c>
      <c r="N81" s="16">
        <v>0</v>
      </c>
      <c r="O81" s="16">
        <f t="shared" si="25"/>
        <v>2.5556710340245002E-4</v>
      </c>
      <c r="P81" s="16">
        <v>0</v>
      </c>
      <c r="Q81" s="16">
        <f t="shared" si="25"/>
        <v>9.5269382391590014E-4</v>
      </c>
      <c r="R81" s="16">
        <v>0</v>
      </c>
      <c r="S81" s="16">
        <f>S29/S56</f>
        <v>2.7858327740562988E-4</v>
      </c>
      <c r="T81" s="16">
        <f t="shared" si="2"/>
        <v>0.81868137143878306</v>
      </c>
    </row>
    <row r="82" spans="1:20" x14ac:dyDescent="0.2">
      <c r="A82" s="1" t="s">
        <v>65</v>
      </c>
      <c r="B82" s="3" t="s">
        <v>45</v>
      </c>
      <c r="C82" s="16">
        <f>C30/C56</f>
        <v>0.38030936194099668</v>
      </c>
      <c r="D82" s="16">
        <v>0</v>
      </c>
      <c r="E82" s="16">
        <v>0</v>
      </c>
      <c r="F82" s="16">
        <v>0</v>
      </c>
      <c r="G82" s="16">
        <f t="shared" ref="G82:Q82" si="26">G30/G56</f>
        <v>3.7767916155226138E-4</v>
      </c>
      <c r="H82" s="16">
        <v>0</v>
      </c>
      <c r="I82" s="16">
        <v>0</v>
      </c>
      <c r="J82" s="16">
        <v>0</v>
      </c>
      <c r="K82" s="16">
        <f t="shared" si="26"/>
        <v>0</v>
      </c>
      <c r="L82" s="16">
        <f t="shared" si="26"/>
        <v>0.4186872586872587</v>
      </c>
      <c r="M82" s="16">
        <v>0</v>
      </c>
      <c r="N82" s="16">
        <v>0</v>
      </c>
      <c r="O82" s="16">
        <f t="shared" si="26"/>
        <v>8.5189034467483349E-4</v>
      </c>
      <c r="P82" s="16">
        <v>0</v>
      </c>
      <c r="Q82" s="16">
        <f t="shared" si="26"/>
        <v>1.0840998685939553E-3</v>
      </c>
      <c r="R82" s="16">
        <v>0</v>
      </c>
      <c r="S82" s="16">
        <f>S30/S56</f>
        <v>7.5977257474262703E-5</v>
      </c>
      <c r="T82" s="16">
        <f t="shared" si="2"/>
        <v>0.80138626726055062</v>
      </c>
    </row>
    <row r="83" spans="1:20" x14ac:dyDescent="0.2">
      <c r="A83" s="1" t="s">
        <v>65</v>
      </c>
      <c r="B83" s="3" t="s">
        <v>46</v>
      </c>
      <c r="C83" s="16">
        <f>C31/C56</f>
        <v>0.3868271689640117</v>
      </c>
      <c r="D83" s="16">
        <v>0</v>
      </c>
      <c r="E83" s="16">
        <v>0</v>
      </c>
      <c r="F83" s="16">
        <v>0</v>
      </c>
      <c r="G83" s="16">
        <f t="shared" ref="G83:Q83" si="27">G31/G56</f>
        <v>2.8325937116419601E-4</v>
      </c>
      <c r="H83" s="16">
        <v>0</v>
      </c>
      <c r="I83" s="16">
        <v>0</v>
      </c>
      <c r="J83" s="16">
        <v>0</v>
      </c>
      <c r="K83" s="16">
        <f t="shared" si="27"/>
        <v>0</v>
      </c>
      <c r="L83" s="16">
        <f t="shared" si="27"/>
        <v>0.41858590733590734</v>
      </c>
      <c r="M83" s="16">
        <v>0</v>
      </c>
      <c r="N83" s="16">
        <v>0</v>
      </c>
      <c r="O83" s="16">
        <f t="shared" si="27"/>
        <v>1.5334026204147E-4</v>
      </c>
      <c r="P83" s="16">
        <v>0</v>
      </c>
      <c r="Q83" s="16">
        <f t="shared" si="27"/>
        <v>1.5850854139290407E-3</v>
      </c>
      <c r="R83" s="16">
        <v>0</v>
      </c>
      <c r="S83" s="16">
        <f>S31/S56</f>
        <v>1.7728026743994631E-4</v>
      </c>
      <c r="T83" s="16">
        <f t="shared" si="2"/>
        <v>0.80761204161449363</v>
      </c>
    </row>
    <row r="84" spans="1:20" x14ac:dyDescent="0.2">
      <c r="A84" s="1" t="s">
        <v>65</v>
      </c>
      <c r="B84" s="3" t="s">
        <v>47</v>
      </c>
      <c r="C84" s="16">
        <f>C32/C56</f>
        <v>0.3893843946859602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f t="shared" ref="I84:Q84" si="28">I32/I56</f>
        <v>6.1180789232181097E-4</v>
      </c>
      <c r="J84" s="16">
        <v>0</v>
      </c>
      <c r="K84" s="16">
        <f t="shared" si="28"/>
        <v>0</v>
      </c>
      <c r="L84" s="16">
        <f t="shared" si="28"/>
        <v>0.42306467181467189</v>
      </c>
      <c r="M84" s="16">
        <v>0</v>
      </c>
      <c r="N84" s="16">
        <v>0</v>
      </c>
      <c r="O84" s="16">
        <v>0</v>
      </c>
      <c r="P84" s="16">
        <v>0</v>
      </c>
      <c r="Q84" s="16">
        <f t="shared" si="28"/>
        <v>3.9421813403416555E-4</v>
      </c>
      <c r="R84" s="16">
        <v>0</v>
      </c>
      <c r="S84" s="16">
        <v>0</v>
      </c>
      <c r="T84" s="16">
        <f t="shared" si="2"/>
        <v>0.81345509252698811</v>
      </c>
    </row>
    <row r="85" spans="1:20" x14ac:dyDescent="0.2">
      <c r="A85" s="1" t="s">
        <v>65</v>
      </c>
      <c r="B85" s="3" t="s">
        <v>48</v>
      </c>
      <c r="C85" s="16">
        <f>C33/C56</f>
        <v>0.38118256096800351</v>
      </c>
      <c r="D85" s="16">
        <v>0</v>
      </c>
      <c r="E85" s="16">
        <f t="shared" ref="E85:Q85" si="29">E33/E56</f>
        <v>8.9533530307100019E-4</v>
      </c>
      <c r="F85" s="16">
        <v>0</v>
      </c>
      <c r="G85" s="16">
        <v>0</v>
      </c>
      <c r="H85" s="16">
        <v>0</v>
      </c>
      <c r="I85" s="16">
        <f t="shared" si="29"/>
        <v>3.0590394616090549E-4</v>
      </c>
      <c r="J85" s="16">
        <v>0</v>
      </c>
      <c r="K85" s="16">
        <f t="shared" si="29"/>
        <v>0</v>
      </c>
      <c r="L85" s="16">
        <f t="shared" si="29"/>
        <v>0.42266409266409266</v>
      </c>
      <c r="M85" s="16">
        <v>0</v>
      </c>
      <c r="N85" s="16">
        <v>0</v>
      </c>
      <c r="O85" s="16">
        <v>0</v>
      </c>
      <c r="P85" s="16">
        <v>0</v>
      </c>
      <c r="Q85" s="16">
        <f t="shared" si="29"/>
        <v>1.8068331143232587E-4</v>
      </c>
      <c r="R85" s="16">
        <v>0</v>
      </c>
      <c r="S85" s="16">
        <v>0</v>
      </c>
      <c r="T85" s="16">
        <f t="shared" si="2"/>
        <v>0.80522857619276034</v>
      </c>
    </row>
    <row r="86" spans="1:20" x14ac:dyDescent="0.2">
      <c r="A86" s="1" t="s">
        <v>54</v>
      </c>
      <c r="B86" s="1" t="s">
        <v>33</v>
      </c>
      <c r="C86" s="16">
        <f>C34/C56</f>
        <v>0.77951724568078329</v>
      </c>
      <c r="D86" s="16">
        <f t="shared" ref="D86:Q86" si="30">D34/D56</f>
        <v>4.0045141796206629E-4</v>
      </c>
      <c r="E86" s="16">
        <f t="shared" si="30"/>
        <v>1.0367982809562181E-2</v>
      </c>
      <c r="F86" s="16">
        <f t="shared" si="30"/>
        <v>6.7607237532691657E-4</v>
      </c>
      <c r="G86" s="16">
        <f t="shared" si="30"/>
        <v>0.67473955874484626</v>
      </c>
      <c r="H86" s="16">
        <v>0</v>
      </c>
      <c r="I86" s="16">
        <f t="shared" si="30"/>
        <v>0.11921076781890487</v>
      </c>
      <c r="J86" s="16">
        <f t="shared" si="30"/>
        <v>0.15524145110915352</v>
      </c>
      <c r="K86" s="16">
        <f t="shared" si="30"/>
        <v>4.8566961959353831E-3</v>
      </c>
      <c r="L86" s="16">
        <v>0</v>
      </c>
      <c r="M86" s="16">
        <f t="shared" si="30"/>
        <v>6.9529424852597622E-4</v>
      </c>
      <c r="N86" s="16">
        <f t="shared" si="30"/>
        <v>8.4842108835457219E-5</v>
      </c>
      <c r="O86" s="16">
        <v>0</v>
      </c>
      <c r="P86" s="16">
        <v>0</v>
      </c>
      <c r="Q86" s="16">
        <f t="shared" si="30"/>
        <v>9.3725361366622864E-2</v>
      </c>
      <c r="R86" s="16">
        <v>0</v>
      </c>
      <c r="S86" s="16">
        <v>0</v>
      </c>
      <c r="T86" s="16">
        <f t="shared" si="2"/>
        <v>1.839515723876459</v>
      </c>
    </row>
    <row r="87" spans="1:20" x14ac:dyDescent="0.2">
      <c r="A87" s="1" t="s">
        <v>54</v>
      </c>
      <c r="B87" s="1" t="s">
        <v>34</v>
      </c>
      <c r="C87" s="16">
        <f>C35/C56</f>
        <v>0.78484999688143209</v>
      </c>
      <c r="D87" s="16">
        <f t="shared" ref="D87:Q87" si="31">D35/D56</f>
        <v>6.7348647566347513E-4</v>
      </c>
      <c r="E87" s="16">
        <f t="shared" si="31"/>
        <v>3.2088817262064646E-2</v>
      </c>
      <c r="F87" s="16">
        <f t="shared" si="31"/>
        <v>1.6812852491682531E-3</v>
      </c>
      <c r="G87" s="16">
        <f t="shared" si="31"/>
        <v>0.65264532779403894</v>
      </c>
      <c r="H87" s="16">
        <v>0</v>
      </c>
      <c r="I87" s="16">
        <f t="shared" si="31"/>
        <v>0.11688589782808199</v>
      </c>
      <c r="J87" s="16">
        <f t="shared" si="31"/>
        <v>0.111849656976589</v>
      </c>
      <c r="K87" s="16">
        <f t="shared" si="31"/>
        <v>5.0338718082334546E-3</v>
      </c>
      <c r="L87" s="16">
        <v>0</v>
      </c>
      <c r="M87" s="16">
        <f t="shared" si="31"/>
        <v>1.1495531575629473E-3</v>
      </c>
      <c r="N87" s="16">
        <f t="shared" si="31"/>
        <v>5.5995791831401763E-4</v>
      </c>
      <c r="O87" s="16">
        <v>0</v>
      </c>
      <c r="P87" s="16">
        <v>0</v>
      </c>
      <c r="Q87" s="16">
        <f t="shared" si="31"/>
        <v>0.15096911957950065</v>
      </c>
      <c r="R87" s="16">
        <v>0</v>
      </c>
      <c r="S87" s="16">
        <v>0</v>
      </c>
      <c r="T87" s="16">
        <f t="shared" si="2"/>
        <v>1.8583869709306493</v>
      </c>
    </row>
    <row r="88" spans="1:20" x14ac:dyDescent="0.2">
      <c r="A88" s="1" t="s">
        <v>54</v>
      </c>
      <c r="B88" s="1" t="s">
        <v>36</v>
      </c>
      <c r="C88" s="16">
        <f>C36/C56</f>
        <v>0.8281045343978044</v>
      </c>
      <c r="D88" s="16">
        <v>0</v>
      </c>
      <c r="E88" s="16">
        <f t="shared" ref="E88:Q88" si="32">E36/E56</f>
        <v>5.8930969648133227E-2</v>
      </c>
      <c r="F88" s="16">
        <f t="shared" si="32"/>
        <v>1.7346593840624834E-3</v>
      </c>
      <c r="G88" s="16">
        <f t="shared" si="32"/>
        <v>0.67801277814496586</v>
      </c>
      <c r="H88" s="16">
        <v>0</v>
      </c>
      <c r="I88" s="16">
        <f t="shared" si="32"/>
        <v>0.10705108595900888</v>
      </c>
      <c r="J88" s="16">
        <f t="shared" si="32"/>
        <v>0.2667440805103975</v>
      </c>
      <c r="K88" s="16">
        <f t="shared" si="32"/>
        <v>5.2006253256904637E-3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f t="shared" si="32"/>
        <v>5.9789750328515107E-3</v>
      </c>
      <c r="R88" s="16">
        <v>0</v>
      </c>
      <c r="S88" s="16">
        <v>0</v>
      </c>
      <c r="T88" s="16">
        <f t="shared" si="2"/>
        <v>1.9517577084029143</v>
      </c>
    </row>
    <row r="89" spans="1:20" x14ac:dyDescent="0.2">
      <c r="A89" s="1" t="s">
        <v>54</v>
      </c>
      <c r="B89" s="1" t="s">
        <v>38</v>
      </c>
      <c r="C89" s="16">
        <f>C37/C56</f>
        <v>0.83222104409655084</v>
      </c>
      <c r="D89" s="16">
        <v>0</v>
      </c>
      <c r="E89" s="16">
        <f t="shared" ref="E89:Q89" si="33">E37/E56</f>
        <v>3.0172799713492706E-2</v>
      </c>
      <c r="F89" s="16">
        <f t="shared" si="33"/>
        <v>1.9392602344903659E-3</v>
      </c>
      <c r="G89" s="16">
        <f t="shared" si="33"/>
        <v>0.6760771724420106</v>
      </c>
      <c r="H89" s="16">
        <v>0</v>
      </c>
      <c r="I89" s="16">
        <f t="shared" si="33"/>
        <v>0.1289843988987458</v>
      </c>
      <c r="J89" s="16">
        <f t="shared" si="33"/>
        <v>0.20708203197992581</v>
      </c>
      <c r="K89" s="16">
        <f t="shared" si="33"/>
        <v>4.4606565919749867E-3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f t="shared" si="33"/>
        <v>5.6857752956636004E-2</v>
      </c>
      <c r="R89" s="16">
        <v>0</v>
      </c>
      <c r="S89" s="16">
        <v>0</v>
      </c>
      <c r="T89" s="16">
        <f t="shared" si="2"/>
        <v>1.937795116913827</v>
      </c>
    </row>
    <row r="90" spans="1:20" x14ac:dyDescent="0.2">
      <c r="A90" s="1" t="s">
        <v>54</v>
      </c>
      <c r="B90" s="1" t="s">
        <v>42</v>
      </c>
      <c r="C90" s="16">
        <f>C38/C56</f>
        <v>0.82685710721636618</v>
      </c>
      <c r="D90" s="16">
        <f t="shared" ref="D90:Q90" si="34">D38/D56</f>
        <v>8.5550984746441436E-4</v>
      </c>
      <c r="E90" s="16">
        <f t="shared" si="34"/>
        <v>5.7534246575342465E-2</v>
      </c>
      <c r="F90" s="16">
        <f t="shared" si="34"/>
        <v>1.4588930204422936E-3</v>
      </c>
      <c r="G90" s="16">
        <f t="shared" si="34"/>
        <v>0.71471060334246062</v>
      </c>
      <c r="H90" s="16">
        <v>0</v>
      </c>
      <c r="I90" s="16">
        <f t="shared" si="34"/>
        <v>7.1076781890486398E-2</v>
      </c>
      <c r="J90" s="16">
        <f t="shared" si="34"/>
        <v>0.26376765169109206</v>
      </c>
      <c r="K90" s="16">
        <f t="shared" si="34"/>
        <v>5.4611776967170402E-3</v>
      </c>
      <c r="L90" s="16">
        <v>0</v>
      </c>
      <c r="M90" s="16">
        <f t="shared" si="34"/>
        <v>2.3176474950865875E-4</v>
      </c>
      <c r="N90" s="16">
        <f t="shared" si="34"/>
        <v>5.7692634008110906E-4</v>
      </c>
      <c r="O90" s="16">
        <f t="shared" si="34"/>
        <v>1.5334026204147E-4</v>
      </c>
      <c r="P90" s="16">
        <v>0</v>
      </c>
      <c r="Q90" s="16">
        <f t="shared" si="34"/>
        <v>3.0962549277266751E-3</v>
      </c>
      <c r="R90" s="16">
        <v>0</v>
      </c>
      <c r="S90" s="16">
        <v>0</v>
      </c>
      <c r="T90" s="16">
        <f t="shared" si="2"/>
        <v>1.9457802575597298</v>
      </c>
    </row>
    <row r="91" spans="1:20" x14ac:dyDescent="0.2">
      <c r="A91" s="1" t="s">
        <v>54</v>
      </c>
      <c r="B91" s="1" t="s">
        <v>37</v>
      </c>
      <c r="C91" s="16">
        <f>C39/C56</f>
        <v>0.7552547870018087</v>
      </c>
      <c r="D91" s="16">
        <f t="shared" ref="D91:Q91" si="35">D39/D56</f>
        <v>6.0067712694309946E-4</v>
      </c>
      <c r="E91" s="16">
        <f t="shared" si="35"/>
        <v>4.7524397887008685E-2</v>
      </c>
      <c r="F91" s="16">
        <f t="shared" si="35"/>
        <v>1.1030654544807587E-3</v>
      </c>
      <c r="G91" s="16">
        <f t="shared" si="35"/>
        <v>0.61759984892833542</v>
      </c>
      <c r="H91" s="16">
        <v>0</v>
      </c>
      <c r="I91" s="16">
        <f t="shared" si="35"/>
        <v>0.11381156316916488</v>
      </c>
      <c r="J91" s="16">
        <f t="shared" si="35"/>
        <v>6.2945463281813094E-2</v>
      </c>
      <c r="K91" s="16">
        <f t="shared" si="35"/>
        <v>4.4189682126107343E-3</v>
      </c>
      <c r="L91" s="16">
        <f t="shared" si="35"/>
        <v>4.4401544401544401E-4</v>
      </c>
      <c r="M91" s="16">
        <f t="shared" si="35"/>
        <v>3.5228241925316125E-4</v>
      </c>
      <c r="N91" s="16">
        <f t="shared" si="35"/>
        <v>3.5633685710892031E-4</v>
      </c>
      <c r="O91" s="16">
        <f t="shared" si="35"/>
        <v>1.1926464825447668E-4</v>
      </c>
      <c r="P91" s="16">
        <v>0</v>
      </c>
      <c r="Q91" s="16">
        <f t="shared" si="35"/>
        <v>0.19099868593955321</v>
      </c>
      <c r="R91" s="16">
        <v>0</v>
      </c>
      <c r="S91" s="16">
        <v>0</v>
      </c>
      <c r="T91" s="16">
        <f t="shared" si="2"/>
        <v>1.7955293563703507</v>
      </c>
    </row>
    <row r="92" spans="1:20" x14ac:dyDescent="0.2">
      <c r="A92" s="1" t="s">
        <v>54</v>
      </c>
      <c r="B92" s="1" t="s">
        <v>21</v>
      </c>
      <c r="C92" s="16">
        <f>C40/C56</f>
        <v>0.85324019210378588</v>
      </c>
      <c r="D92" s="16">
        <v>0</v>
      </c>
      <c r="E92" s="16">
        <f t="shared" ref="E92:Q92" si="36">E40/E56</f>
        <v>5.2788969469066166E-2</v>
      </c>
      <c r="F92" s="16">
        <f t="shared" si="36"/>
        <v>1.3966231963990249E-3</v>
      </c>
      <c r="G92" s="16">
        <f t="shared" si="36"/>
        <v>0.66095426934818868</v>
      </c>
      <c r="H92" s="16">
        <v>0</v>
      </c>
      <c r="I92" s="16">
        <f t="shared" si="36"/>
        <v>0.11312327929030284</v>
      </c>
      <c r="J92" s="16">
        <f t="shared" si="36"/>
        <v>0.28122580817383414</v>
      </c>
      <c r="K92" s="16">
        <f t="shared" si="36"/>
        <v>5.4403335070349144E-3</v>
      </c>
      <c r="L92" s="16">
        <v>0</v>
      </c>
      <c r="M92" s="16">
        <f t="shared" si="36"/>
        <v>3.1520005933177589E-4</v>
      </c>
      <c r="N92" s="16">
        <v>0</v>
      </c>
      <c r="O92" s="16">
        <f t="shared" si="36"/>
        <v>9.5411718603581348E-4</v>
      </c>
      <c r="P92" s="16">
        <v>0</v>
      </c>
      <c r="Q92" s="16">
        <f t="shared" si="36"/>
        <v>7.3915900131406038E-4</v>
      </c>
      <c r="R92" s="16">
        <v>0</v>
      </c>
      <c r="S92" s="16">
        <v>0</v>
      </c>
      <c r="T92" s="16">
        <f t="shared" si="2"/>
        <v>1.9701779513352935</v>
      </c>
    </row>
    <row r="93" spans="1:20" x14ac:dyDescent="0.2">
      <c r="A93" s="1" t="s">
        <v>54</v>
      </c>
      <c r="B93" s="1" t="s">
        <v>23</v>
      </c>
      <c r="C93" s="16">
        <f>C41/C56</f>
        <v>0.81712717520114764</v>
      </c>
      <c r="D93" s="16">
        <v>0</v>
      </c>
      <c r="E93" s="16">
        <f t="shared" ref="E93:Q93" si="37">E41/E56</f>
        <v>4.3119348195899361E-2</v>
      </c>
      <c r="F93" s="16">
        <f t="shared" si="37"/>
        <v>1.6545981817211379E-3</v>
      </c>
      <c r="G93" s="16">
        <f t="shared" si="37"/>
        <v>0.66639914392723387</v>
      </c>
      <c r="H93" s="16">
        <v>0</v>
      </c>
      <c r="I93" s="16">
        <f t="shared" si="37"/>
        <v>0.11694707861731417</v>
      </c>
      <c r="J93" s="16">
        <f t="shared" si="37"/>
        <v>0.23360294706494755</v>
      </c>
      <c r="K93" s="16">
        <f t="shared" si="37"/>
        <v>5.5758207399687343E-3</v>
      </c>
      <c r="L93" s="16">
        <f t="shared" si="37"/>
        <v>2.557915057915058E-4</v>
      </c>
      <c r="M93" s="16">
        <f t="shared" si="37"/>
        <v>1.9560944858530798E-3</v>
      </c>
      <c r="N93" s="16">
        <v>0</v>
      </c>
      <c r="O93" s="16">
        <v>0</v>
      </c>
      <c r="P93" s="16">
        <v>0</v>
      </c>
      <c r="Q93" s="16">
        <f t="shared" si="37"/>
        <v>3.241622864651774E-2</v>
      </c>
      <c r="R93" s="16">
        <v>0</v>
      </c>
      <c r="S93" s="16">
        <v>0</v>
      </c>
      <c r="T93" s="16">
        <f t="shared" si="2"/>
        <v>1.9190542265663946</v>
      </c>
    </row>
    <row r="94" spans="1:20" x14ac:dyDescent="0.2">
      <c r="A94" s="1" t="s">
        <v>54</v>
      </c>
      <c r="B94" s="2" t="s">
        <v>59</v>
      </c>
      <c r="C94" s="16">
        <f>C42/C56</f>
        <v>0.85932139961329745</v>
      </c>
      <c r="D94" s="16">
        <v>0</v>
      </c>
      <c r="E94" s="16">
        <f t="shared" ref="E94:Q94" si="38">E42/E56</f>
        <v>2.8883516877070463E-2</v>
      </c>
      <c r="F94" s="16">
        <v>0</v>
      </c>
      <c r="G94" s="16">
        <f t="shared" si="38"/>
        <v>0.66808296352248764</v>
      </c>
      <c r="H94" s="16">
        <f t="shared" si="38"/>
        <v>2.1485309599004691E-3</v>
      </c>
      <c r="I94" s="16">
        <f t="shared" si="38"/>
        <v>0.10665341082899971</v>
      </c>
      <c r="J94" s="16">
        <f t="shared" si="38"/>
        <v>0.2758869223992953</v>
      </c>
      <c r="K94" s="16">
        <f t="shared" si="38"/>
        <v>0</v>
      </c>
      <c r="L94" s="16">
        <v>0</v>
      </c>
      <c r="M94" s="16">
        <f t="shared" si="38"/>
        <v>4.8207067897801018E-4</v>
      </c>
      <c r="N94" s="16">
        <v>0</v>
      </c>
      <c r="O94" s="16">
        <f t="shared" si="38"/>
        <v>4.089073654439201E-4</v>
      </c>
      <c r="P94" s="16">
        <v>0</v>
      </c>
      <c r="Q94" s="16">
        <f t="shared" si="38"/>
        <v>3.9421813403416555E-4</v>
      </c>
      <c r="R94" s="16">
        <v>0</v>
      </c>
      <c r="S94" s="16">
        <v>0</v>
      </c>
      <c r="T94" s="16">
        <f t="shared" si="2"/>
        <v>1.9422619403795074</v>
      </c>
    </row>
    <row r="95" spans="1:20" x14ac:dyDescent="0.2">
      <c r="A95" s="1" t="s">
        <v>54</v>
      </c>
      <c r="B95" s="2" t="s">
        <v>56</v>
      </c>
      <c r="C95" s="16">
        <f>C43/C56</f>
        <v>0.85261647851306677</v>
      </c>
      <c r="D95" s="16">
        <v>0</v>
      </c>
      <c r="E95" s="16">
        <f t="shared" ref="E95:Q95" si="39">E43/E56</f>
        <v>2.2741516698003401E-2</v>
      </c>
      <c r="F95" s="16">
        <v>0</v>
      </c>
      <c r="G95" s="16">
        <f t="shared" si="39"/>
        <v>0.66728039530418903</v>
      </c>
      <c r="H95" s="16">
        <f t="shared" si="39"/>
        <v>3.3783137142310267E-3</v>
      </c>
      <c r="I95" s="16">
        <f t="shared" si="39"/>
        <v>0.10963597430406853</v>
      </c>
      <c r="J95" s="16">
        <f t="shared" si="39"/>
        <v>0.27484583967326021</v>
      </c>
      <c r="K95" s="16">
        <f t="shared" si="39"/>
        <v>0</v>
      </c>
      <c r="L95" s="16">
        <v>0</v>
      </c>
      <c r="M95" s="16">
        <f t="shared" si="39"/>
        <v>1.5760002966588795E-4</v>
      </c>
      <c r="N95" s="16">
        <f t="shared" si="39"/>
        <v>1.8665263943800587E-4</v>
      </c>
      <c r="O95" s="16">
        <v>0</v>
      </c>
      <c r="P95" s="16">
        <v>0</v>
      </c>
      <c r="Q95" s="16">
        <f t="shared" si="39"/>
        <v>8.9520367936925097E-4</v>
      </c>
      <c r="R95" s="16">
        <v>0</v>
      </c>
      <c r="S95" s="16">
        <v>0</v>
      </c>
      <c r="T95" s="16">
        <f t="shared" si="2"/>
        <v>1.9317379745552921</v>
      </c>
    </row>
    <row r="96" spans="1:20" x14ac:dyDescent="0.2">
      <c r="A96" s="1" t="s">
        <v>55</v>
      </c>
      <c r="B96" s="1" t="s">
        <v>39</v>
      </c>
      <c r="C96" s="16">
        <f>C44/C56</f>
        <v>0.75388261710222659</v>
      </c>
      <c r="D96" s="16">
        <v>0</v>
      </c>
      <c r="E96" s="16">
        <f t="shared" ref="E96:Q96" si="40">E44/E56</f>
        <v>3.0853254543826664E-2</v>
      </c>
      <c r="F96" s="16">
        <f t="shared" si="40"/>
        <v>5.248456597932641E-4</v>
      </c>
      <c r="G96" s="16">
        <f t="shared" si="40"/>
        <v>0.62899317030182855</v>
      </c>
      <c r="H96" s="16">
        <v>0</v>
      </c>
      <c r="I96" s="16">
        <f t="shared" si="40"/>
        <v>0.11618231875191191</v>
      </c>
      <c r="J96" s="16">
        <f t="shared" si="40"/>
        <v>3.4369077173593873E-2</v>
      </c>
      <c r="K96" s="16">
        <f t="shared" si="40"/>
        <v>4.6482542991141216E-3</v>
      </c>
      <c r="L96" s="16">
        <v>0</v>
      </c>
      <c r="M96" s="16">
        <f t="shared" si="40"/>
        <v>1.242259057366411E-3</v>
      </c>
      <c r="N96" s="16">
        <f t="shared" si="40"/>
        <v>6.1086318361529193E-4</v>
      </c>
      <c r="O96" s="16">
        <v>0</v>
      </c>
      <c r="P96" s="16">
        <v>0</v>
      </c>
      <c r="Q96" s="16">
        <f t="shared" si="40"/>
        <v>0.20419678055190538</v>
      </c>
      <c r="R96" s="16">
        <v>0</v>
      </c>
      <c r="S96" s="16">
        <v>0</v>
      </c>
      <c r="T96" s="16">
        <f t="shared" si="2"/>
        <v>1.7755034406251822</v>
      </c>
    </row>
    <row r="97" spans="1:20" x14ac:dyDescent="0.2">
      <c r="A97" s="1" t="s">
        <v>61</v>
      </c>
      <c r="B97" s="2" t="s">
        <v>58</v>
      </c>
      <c r="C97" s="16">
        <f>C45/C56</f>
        <v>0.76969375662695683</v>
      </c>
      <c r="D97" s="16">
        <v>0</v>
      </c>
      <c r="E97" s="16">
        <f t="shared" ref="E97:Q97" si="41">E45/E56</f>
        <v>3.3199033037872687E-2</v>
      </c>
      <c r="F97" s="16">
        <v>0</v>
      </c>
      <c r="G97" s="16">
        <f t="shared" si="41"/>
        <v>0.58877033959651282</v>
      </c>
      <c r="H97" s="16">
        <f t="shared" si="41"/>
        <v>5.3402239448751086E-3</v>
      </c>
      <c r="I97" s="16">
        <f t="shared" si="41"/>
        <v>0.10446619761394922</v>
      </c>
      <c r="J97" s="16">
        <f t="shared" si="41"/>
        <v>3.9507754731587519E-2</v>
      </c>
      <c r="K97" s="16">
        <v>0</v>
      </c>
      <c r="L97" s="16">
        <v>0</v>
      </c>
      <c r="M97" s="16">
        <f t="shared" si="41"/>
        <v>9.4560017799532757E-4</v>
      </c>
      <c r="N97" s="16">
        <v>0</v>
      </c>
      <c r="O97" s="16">
        <v>0</v>
      </c>
      <c r="P97" s="16">
        <v>0</v>
      </c>
      <c r="Q97" s="16">
        <f t="shared" si="41"/>
        <v>0.18987352168199736</v>
      </c>
      <c r="R97" s="16">
        <v>0</v>
      </c>
      <c r="S97" s="16">
        <v>0</v>
      </c>
      <c r="T97" s="16">
        <f t="shared" si="2"/>
        <v>1.731796427411747</v>
      </c>
    </row>
    <row r="98" spans="1:20" x14ac:dyDescent="0.2">
      <c r="A98" s="1" t="s">
        <v>61</v>
      </c>
      <c r="B98" s="2" t="s">
        <v>57</v>
      </c>
      <c r="C98" s="16">
        <f>C46/C56</f>
        <v>0.75912181126426737</v>
      </c>
      <c r="D98" s="16">
        <v>0</v>
      </c>
      <c r="E98" s="16">
        <f t="shared" ref="E98:Q98" si="42">E46/E56</f>
        <v>2.6591458501208705E-2</v>
      </c>
      <c r="F98" s="16">
        <v>0</v>
      </c>
      <c r="G98" s="16">
        <f t="shared" si="42"/>
        <v>0.59103641456582634</v>
      </c>
      <c r="H98" s="16">
        <f t="shared" si="42"/>
        <v>6.2876830318690791E-3</v>
      </c>
      <c r="I98" s="16">
        <f t="shared" si="42"/>
        <v>0.11203732028143164</v>
      </c>
      <c r="J98" s="16">
        <f t="shared" si="42"/>
        <v>5.166706708309976E-2</v>
      </c>
      <c r="K98" s="16">
        <v>0</v>
      </c>
      <c r="L98" s="16">
        <v>0</v>
      </c>
      <c r="M98" s="16">
        <f t="shared" si="42"/>
        <v>5.9331775874216642E-4</v>
      </c>
      <c r="N98" s="16">
        <f t="shared" si="42"/>
        <v>1.6968421767091444E-4</v>
      </c>
      <c r="O98" s="16">
        <v>0</v>
      </c>
      <c r="P98" s="16">
        <v>0</v>
      </c>
      <c r="Q98" s="16">
        <f t="shared" si="42"/>
        <v>0.18488009198423125</v>
      </c>
      <c r="R98" s="16">
        <v>0</v>
      </c>
      <c r="S98" s="16">
        <v>0</v>
      </c>
      <c r="T98" s="16">
        <f t="shared" si="2"/>
        <v>1.7323848486883473</v>
      </c>
    </row>
    <row r="99" spans="1:20" x14ac:dyDescent="0.2">
      <c r="A99" s="15" t="s">
        <v>70</v>
      </c>
      <c r="B99" s="15" t="s">
        <v>69</v>
      </c>
      <c r="C99" s="16">
        <f>C47/C56</f>
        <v>0.91529969438034053</v>
      </c>
      <c r="D99" s="16">
        <v>0</v>
      </c>
      <c r="E99" s="16">
        <f t="shared" ref="E99:O99" si="43">E47/E56</f>
        <v>0.56065896678306026</v>
      </c>
      <c r="F99" s="16">
        <v>0</v>
      </c>
      <c r="G99" s="16">
        <f t="shared" si="43"/>
        <v>4.720989519403267E-4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f t="shared" si="43"/>
        <v>0.64334758829843419</v>
      </c>
      <c r="P99" s="16">
        <v>0</v>
      </c>
      <c r="Q99" s="16">
        <v>0</v>
      </c>
      <c r="R99" s="16">
        <v>0</v>
      </c>
      <c r="S99" s="16">
        <v>0</v>
      </c>
      <c r="T99" s="16">
        <f t="shared" si="2"/>
        <v>2.1197783484137753</v>
      </c>
    </row>
    <row r="100" spans="1:20" x14ac:dyDescent="0.2">
      <c r="A100" s="1" t="s">
        <v>77</v>
      </c>
      <c r="B100" s="13" t="s">
        <v>74</v>
      </c>
      <c r="C100" s="16">
        <f>C48/C56</f>
        <v>0.85280359259028249</v>
      </c>
      <c r="D100" s="16">
        <v>0</v>
      </c>
      <c r="E100" s="16">
        <f t="shared" ref="E100:Q100" si="44">E48/E56</f>
        <v>1.0385889515623602E-3</v>
      </c>
      <c r="F100" s="16">
        <v>0</v>
      </c>
      <c r="G100" s="16">
        <f t="shared" si="44"/>
        <v>9.0642998772542723E-3</v>
      </c>
      <c r="H100" s="16">
        <v>0</v>
      </c>
      <c r="I100" s="16">
        <v>0</v>
      </c>
      <c r="J100" s="16">
        <f t="shared" si="44"/>
        <v>1.6430420971143323E-2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f t="shared" si="44"/>
        <v>0.57608409986859399</v>
      </c>
      <c r="R100" s="16">
        <v>0</v>
      </c>
      <c r="S100" s="16">
        <v>0</v>
      </c>
      <c r="T100" s="16">
        <f t="shared" si="2"/>
        <v>1.4554210022588365</v>
      </c>
    </row>
    <row r="101" spans="1:20" x14ac:dyDescent="0.2">
      <c r="A101" s="1" t="s">
        <v>77</v>
      </c>
      <c r="B101" s="13" t="s">
        <v>75</v>
      </c>
      <c r="C101" s="16">
        <f>C49/C56</f>
        <v>0.85080770909998127</v>
      </c>
      <c r="D101" s="16">
        <v>0</v>
      </c>
      <c r="E101" s="16">
        <f t="shared" ref="E101:Q101" si="45">E49/E56</f>
        <v>4.6557435759692002E-4</v>
      </c>
      <c r="F101" s="16">
        <v>0</v>
      </c>
      <c r="G101" s="16">
        <f t="shared" si="45"/>
        <v>7.0500110156422125E-3</v>
      </c>
      <c r="H101" s="16">
        <v>0</v>
      </c>
      <c r="I101" s="16">
        <v>0</v>
      </c>
      <c r="J101" s="16">
        <f t="shared" si="45"/>
        <v>1.4802060809908972E-2</v>
      </c>
      <c r="K101" s="16">
        <v>0</v>
      </c>
      <c r="L101" s="16">
        <v>0</v>
      </c>
      <c r="M101" s="16">
        <v>0</v>
      </c>
      <c r="N101" s="16">
        <f t="shared" si="45"/>
        <v>4.9208423124565191E-4</v>
      </c>
      <c r="O101" s="16">
        <v>0</v>
      </c>
      <c r="P101" s="16">
        <v>0</v>
      </c>
      <c r="Q101" s="16">
        <f t="shared" si="45"/>
        <v>0.57100854139290402</v>
      </c>
      <c r="R101" s="16">
        <v>0</v>
      </c>
      <c r="S101" s="16">
        <v>0</v>
      </c>
      <c r="T101" s="16">
        <f t="shared" si="2"/>
        <v>1.444625980907279</v>
      </c>
    </row>
    <row r="102" spans="1:20" x14ac:dyDescent="0.2">
      <c r="A102" s="1" t="s">
        <v>77</v>
      </c>
      <c r="B102" s="13" t="s">
        <v>76</v>
      </c>
      <c r="C102" s="16">
        <f>C50/C56</f>
        <v>0.85816752947046715</v>
      </c>
      <c r="D102" s="16">
        <v>0</v>
      </c>
      <c r="E102" s="16">
        <f t="shared" ref="E102:Q102" si="46">E50/E56</f>
        <v>5.5510788790402005E-4</v>
      </c>
      <c r="F102" s="16">
        <v>0</v>
      </c>
      <c r="G102" s="16">
        <f t="shared" si="46"/>
        <v>6.436282378119787E-3</v>
      </c>
      <c r="H102" s="16">
        <v>0</v>
      </c>
      <c r="I102" s="16">
        <v>0</v>
      </c>
      <c r="J102" s="16">
        <f t="shared" si="46"/>
        <v>1.4802060809908972E-2</v>
      </c>
      <c r="K102" s="16">
        <v>0</v>
      </c>
      <c r="L102" s="16">
        <v>0</v>
      </c>
      <c r="M102" s="16">
        <v>0</v>
      </c>
      <c r="N102" s="16">
        <f t="shared" si="46"/>
        <v>3.3936843534182888E-5</v>
      </c>
      <c r="O102" s="16">
        <f t="shared" si="46"/>
        <v>2.214914896154567E-4</v>
      </c>
      <c r="P102" s="16">
        <v>0</v>
      </c>
      <c r="Q102" s="16">
        <f t="shared" si="46"/>
        <v>0.57708607095926412</v>
      </c>
      <c r="R102" s="16">
        <v>0</v>
      </c>
      <c r="S102" s="16">
        <v>0</v>
      </c>
      <c r="T102" s="16">
        <f t="shared" si="2"/>
        <v>1.4573024798388137</v>
      </c>
    </row>
    <row r="103" spans="1:20" x14ac:dyDescent="0.2">
      <c r="A103" s="1" t="s">
        <v>80</v>
      </c>
      <c r="B103" s="13" t="s">
        <v>78</v>
      </c>
      <c r="C103" s="16">
        <f>C51/C56</f>
        <v>0.78400798353396117</v>
      </c>
      <c r="D103" s="16">
        <v>0</v>
      </c>
      <c r="E103" s="16">
        <f t="shared" ref="E103:O103" si="47">E51/E56</f>
        <v>2.3099650819231803E-2</v>
      </c>
      <c r="F103" s="16">
        <v>0</v>
      </c>
      <c r="G103" s="16">
        <f t="shared" si="47"/>
        <v>1.0896043810782738</v>
      </c>
      <c r="H103" s="16">
        <v>0</v>
      </c>
      <c r="I103" s="16">
        <v>0</v>
      </c>
      <c r="J103" s="16">
        <f t="shared" si="47"/>
        <v>1.3347214436347135E-3</v>
      </c>
      <c r="K103" s="16">
        <v>0</v>
      </c>
      <c r="L103" s="16">
        <v>0</v>
      </c>
      <c r="M103" s="16">
        <v>0</v>
      </c>
      <c r="N103" s="16">
        <v>0</v>
      </c>
      <c r="O103" s="16">
        <f t="shared" si="47"/>
        <v>1.3800623583732304E-2</v>
      </c>
      <c r="P103" s="16">
        <v>0</v>
      </c>
      <c r="Q103" s="16">
        <v>0</v>
      </c>
      <c r="R103" s="16">
        <v>0</v>
      </c>
      <c r="S103" s="16">
        <v>0</v>
      </c>
      <c r="T103" s="16">
        <f t="shared" si="2"/>
        <v>1.9118473604588337</v>
      </c>
    </row>
    <row r="104" spans="1:20" x14ac:dyDescent="0.2">
      <c r="A104" s="1" t="s">
        <v>81</v>
      </c>
      <c r="B104" s="13" t="s">
        <v>79</v>
      </c>
      <c r="C104" s="16">
        <f>C52/C56</f>
        <v>1.0421006673735418</v>
      </c>
      <c r="D104" s="16">
        <v>0</v>
      </c>
      <c r="E104" s="16">
        <f>E52/E56</f>
        <v>4.4408631032321604E-3</v>
      </c>
      <c r="F104" s="16">
        <v>0</v>
      </c>
      <c r="G104" s="16">
        <f>G52/G56</f>
        <v>1.8726591760299626E-3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f>O52/O56</f>
        <v>1.1294362189698943</v>
      </c>
      <c r="P104" s="16">
        <v>0</v>
      </c>
      <c r="Q104" s="16">
        <v>0</v>
      </c>
      <c r="R104" s="16">
        <v>0</v>
      </c>
      <c r="S104" s="16">
        <v>0</v>
      </c>
      <c r="T104" s="16">
        <f t="shared" si="2"/>
        <v>2.1778504086226982</v>
      </c>
    </row>
    <row r="105" spans="1:20" x14ac:dyDescent="0.2">
      <c r="A105" s="17" t="s">
        <v>81</v>
      </c>
      <c r="B105" s="18" t="s">
        <v>83</v>
      </c>
      <c r="C105" s="19">
        <f>C53/C56</f>
        <v>1.0113515873510883</v>
      </c>
      <c r="D105" s="19">
        <f t="shared" ref="D105:S105" si="48">D53/D56</f>
        <v>0</v>
      </c>
      <c r="E105" s="19">
        <f t="shared" si="48"/>
        <v>4.5124899274778408E-3</v>
      </c>
      <c r="F105" s="19">
        <f t="shared" si="48"/>
        <v>0</v>
      </c>
      <c r="G105" s="19">
        <f t="shared" si="48"/>
        <v>1.7782393856418974E-3</v>
      </c>
      <c r="H105" s="19">
        <f t="shared" si="48"/>
        <v>0</v>
      </c>
      <c r="I105" s="19">
        <f t="shared" si="48"/>
        <v>0</v>
      </c>
      <c r="J105" s="19">
        <f t="shared" si="48"/>
        <v>0</v>
      </c>
      <c r="K105" s="19">
        <f t="shared" si="48"/>
        <v>0</v>
      </c>
      <c r="L105" s="19">
        <f t="shared" si="48"/>
        <v>0</v>
      </c>
      <c r="M105" s="19">
        <f t="shared" si="48"/>
        <v>0</v>
      </c>
      <c r="N105" s="19">
        <f t="shared" si="48"/>
        <v>0</v>
      </c>
      <c r="O105" s="19">
        <f t="shared" si="48"/>
        <v>1.1238137426950403</v>
      </c>
      <c r="P105" s="19">
        <f t="shared" si="48"/>
        <v>0</v>
      </c>
      <c r="Q105" s="19">
        <f t="shared" si="48"/>
        <v>0</v>
      </c>
      <c r="R105" s="19">
        <f t="shared" si="48"/>
        <v>0</v>
      </c>
      <c r="S105" s="19">
        <f t="shared" si="48"/>
        <v>0</v>
      </c>
      <c r="T105" s="19">
        <f t="shared" si="2"/>
        <v>2.141456059359248</v>
      </c>
    </row>
  </sheetData>
  <mergeCells count="2">
    <mergeCell ref="A3:T3"/>
    <mergeCell ref="A54:E54"/>
  </mergeCells>
  <phoneticPr fontId="1" type="noConversion"/>
  <conditionalFormatting sqref="B47">
    <cfRule type="duplicateValues" dxfId="1" priority="4"/>
  </conditionalFormatting>
  <conditionalFormatting sqref="B99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scale="59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sulfide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Christine Elrod</cp:lastModifiedBy>
  <dcterms:created xsi:type="dcterms:W3CDTF">2019-06-26T03:47:22Z</dcterms:created>
  <dcterms:modified xsi:type="dcterms:W3CDTF">2024-09-24T19:39:25Z</dcterms:modified>
</cp:coreProperties>
</file>