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714"/>
  <workbookPr/>
  <mc:AlternateContent xmlns:mc="http://schemas.openxmlformats.org/markup-compatibility/2006">
    <mc:Choice Requires="x15">
      <x15ac:absPath xmlns:x15ac="http://schemas.microsoft.com/office/spreadsheetml/2010/11/ac" url="/Users/EditorialAssistant/Downloads/_deposits/"/>
    </mc:Choice>
  </mc:AlternateContent>
  <xr:revisionPtr revIDLastSave="0" documentId="13_ncr:1_{1AF0A333-67D0-6747-93E5-27299C258C0E}" xr6:coauthVersionLast="47" xr6:coauthVersionMax="47" xr10:uidLastSave="{00000000-0000-0000-0000-000000000000}"/>
  <bookViews>
    <workbookView xWindow="0" yWindow="500" windowWidth="27380" windowHeight="1928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266" i="1" l="1"/>
  <c r="X266" i="1"/>
  <c r="W266" i="1"/>
  <c r="V266" i="1"/>
  <c r="U266" i="1"/>
  <c r="T266" i="1"/>
  <c r="S266" i="1"/>
  <c r="R266" i="1"/>
  <c r="N266" i="1"/>
  <c r="M266" i="1"/>
  <c r="L266" i="1"/>
  <c r="K266" i="1"/>
  <c r="J266" i="1"/>
  <c r="I266" i="1"/>
  <c r="H266" i="1"/>
  <c r="G266" i="1"/>
  <c r="F266" i="1"/>
  <c r="E266" i="1"/>
  <c r="Q265" i="1"/>
  <c r="Q264" i="1"/>
  <c r="O264" i="1"/>
  <c r="O263" i="1"/>
  <c r="Q263" i="1" s="1"/>
  <c r="O262" i="1"/>
  <c r="Q262" i="1" s="1"/>
  <c r="O261" i="1"/>
  <c r="Q261" i="1" s="1"/>
  <c r="O260" i="1"/>
  <c r="Q260" i="1" s="1"/>
  <c r="O259" i="1"/>
  <c r="Q259" i="1" s="1"/>
  <c r="O258" i="1"/>
  <c r="Q258" i="1" s="1"/>
  <c r="Q257" i="1"/>
  <c r="O257" i="1"/>
  <c r="O256" i="1"/>
  <c r="Q256" i="1" s="1"/>
  <c r="Q255" i="1"/>
  <c r="O255" i="1"/>
  <c r="O254" i="1"/>
  <c r="Q254" i="1" s="1"/>
  <c r="O253" i="1"/>
  <c r="Q253" i="1" s="1"/>
  <c r="O252" i="1"/>
  <c r="Q252" i="1" s="1"/>
  <c r="O251" i="1"/>
  <c r="Q251" i="1" s="1"/>
  <c r="O250" i="1"/>
  <c r="Q250" i="1" s="1"/>
  <c r="O249" i="1"/>
  <c r="Q249" i="1" s="1"/>
  <c r="Q248" i="1"/>
  <c r="O248" i="1"/>
  <c r="O247" i="1"/>
  <c r="Q247" i="1" s="1"/>
  <c r="O246" i="1"/>
  <c r="Q246" i="1" s="1"/>
  <c r="O245" i="1"/>
  <c r="Q245" i="1" s="1"/>
  <c r="Q244" i="1"/>
  <c r="O244" i="1"/>
  <c r="Q243" i="1"/>
  <c r="O243" i="1"/>
  <c r="O242" i="1"/>
  <c r="Q242" i="1" s="1"/>
  <c r="O241" i="1"/>
  <c r="Q241" i="1" s="1"/>
  <c r="O240" i="1"/>
  <c r="Q240" i="1" s="1"/>
  <c r="Q239" i="1"/>
  <c r="O239" i="1"/>
  <c r="O238" i="1"/>
  <c r="Q238" i="1" s="1"/>
  <c r="O237" i="1"/>
  <c r="Q237" i="1" s="1"/>
  <c r="Q236" i="1"/>
  <c r="O236" i="1"/>
  <c r="Q235" i="1"/>
  <c r="O235" i="1"/>
  <c r="Q234" i="1"/>
  <c r="O234" i="1"/>
  <c r="O233" i="1"/>
  <c r="Q233" i="1" s="1"/>
  <c r="O232" i="1"/>
  <c r="Q232" i="1" s="1"/>
  <c r="O231" i="1"/>
  <c r="Q231" i="1" s="1"/>
  <c r="O230" i="1"/>
  <c r="Q230" i="1" s="1"/>
  <c r="O229" i="1"/>
  <c r="Q229" i="1" s="1"/>
  <c r="O228" i="1"/>
  <c r="Q228" i="1" s="1"/>
  <c r="O227" i="1"/>
  <c r="Q227" i="1" s="1"/>
  <c r="O226" i="1"/>
  <c r="Q226" i="1" s="1"/>
  <c r="O225" i="1"/>
  <c r="Q225" i="1" s="1"/>
  <c r="O224" i="1"/>
  <c r="Q224" i="1" s="1"/>
  <c r="O223" i="1"/>
  <c r="Q223" i="1" s="1"/>
  <c r="O222" i="1"/>
  <c r="Q222" i="1" s="1"/>
  <c r="O221" i="1"/>
  <c r="Q221" i="1" s="1"/>
  <c r="O220" i="1"/>
  <c r="Q220" i="1" s="1"/>
  <c r="O219" i="1"/>
  <c r="Q219" i="1" s="1"/>
  <c r="O218" i="1"/>
  <c r="Q218" i="1" s="1"/>
  <c r="O217" i="1"/>
  <c r="Q217" i="1" s="1"/>
  <c r="O216" i="1"/>
  <c r="Q216" i="1" s="1"/>
  <c r="O215" i="1"/>
  <c r="Q215" i="1" s="1"/>
  <c r="O214" i="1"/>
  <c r="Q214" i="1" s="1"/>
  <c r="O213" i="1"/>
  <c r="Q213" i="1" s="1"/>
  <c r="O212" i="1"/>
  <c r="Q212" i="1" s="1"/>
  <c r="O211" i="1"/>
  <c r="Q211" i="1" s="1"/>
  <c r="O210" i="1"/>
  <c r="Q210" i="1" s="1"/>
  <c r="O209" i="1"/>
  <c r="Q209" i="1" s="1"/>
  <c r="O208" i="1"/>
  <c r="Q208" i="1" s="1"/>
  <c r="O207" i="1"/>
  <c r="Q207" i="1" s="1"/>
  <c r="O206" i="1"/>
  <c r="Q206" i="1" s="1"/>
  <c r="O205" i="1"/>
  <c r="Q205" i="1" s="1"/>
  <c r="O204" i="1"/>
  <c r="Q204" i="1" s="1"/>
  <c r="O203" i="1"/>
  <c r="Q203" i="1" s="1"/>
  <c r="O202" i="1"/>
  <c r="Q202" i="1" s="1"/>
  <c r="O201" i="1"/>
  <c r="Q201" i="1" s="1"/>
  <c r="O200" i="1"/>
  <c r="Q200" i="1" s="1"/>
  <c r="O199" i="1"/>
  <c r="Q199" i="1" s="1"/>
  <c r="O198" i="1"/>
  <c r="Q198" i="1" s="1"/>
  <c r="O197" i="1"/>
  <c r="Q197" i="1" s="1"/>
  <c r="O196" i="1"/>
  <c r="Q196" i="1" s="1"/>
  <c r="O195" i="1"/>
  <c r="Q195" i="1" s="1"/>
  <c r="O194" i="1"/>
  <c r="Q194" i="1" s="1"/>
  <c r="O193" i="1"/>
  <c r="Q193" i="1" s="1"/>
  <c r="O192" i="1"/>
  <c r="Q192" i="1" s="1"/>
  <c r="O191" i="1"/>
  <c r="Q191" i="1" s="1"/>
  <c r="O190" i="1"/>
  <c r="Q190" i="1" s="1"/>
  <c r="O189" i="1"/>
  <c r="Q189" i="1" s="1"/>
  <c r="O188" i="1"/>
  <c r="Q188" i="1" s="1"/>
  <c r="Q187" i="1"/>
  <c r="O187" i="1"/>
  <c r="O186" i="1"/>
  <c r="Q186" i="1" s="1"/>
  <c r="O185" i="1"/>
  <c r="Q185" i="1" s="1"/>
  <c r="O184" i="1"/>
  <c r="Q184" i="1" s="1"/>
  <c r="O183" i="1"/>
  <c r="Q183" i="1" s="1"/>
  <c r="O182" i="1"/>
  <c r="Q182" i="1" s="1"/>
  <c r="O181" i="1"/>
  <c r="Q181" i="1" s="1"/>
  <c r="O180" i="1"/>
  <c r="Q180" i="1" s="1"/>
  <c r="O179" i="1"/>
  <c r="Q179" i="1" s="1"/>
  <c r="O178" i="1"/>
  <c r="Q178" i="1" s="1"/>
  <c r="O177" i="1"/>
  <c r="Q177" i="1" s="1"/>
  <c r="O176" i="1"/>
  <c r="Q176" i="1" s="1"/>
  <c r="O175" i="1"/>
  <c r="Q175" i="1" s="1"/>
  <c r="O174" i="1"/>
  <c r="Q174" i="1" s="1"/>
  <c r="O173" i="1"/>
  <c r="Q173" i="1" s="1"/>
  <c r="O172" i="1"/>
  <c r="Q172" i="1" s="1"/>
  <c r="O171" i="1"/>
  <c r="Q171" i="1" s="1"/>
  <c r="O170" i="1"/>
  <c r="Q170" i="1" s="1"/>
  <c r="O169" i="1"/>
  <c r="Q169" i="1" s="1"/>
  <c r="O168" i="1"/>
  <c r="Q168" i="1" s="1"/>
  <c r="O167" i="1"/>
  <c r="Q167" i="1" s="1"/>
  <c r="O166" i="1"/>
  <c r="Q166" i="1" s="1"/>
  <c r="O165" i="1"/>
  <c r="Q165" i="1" s="1"/>
  <c r="O164" i="1"/>
  <c r="Q164" i="1" s="1"/>
  <c r="O163" i="1"/>
  <c r="Q163" i="1" s="1"/>
  <c r="Y162" i="1"/>
  <c r="X162" i="1"/>
  <c r="W162" i="1"/>
  <c r="V162" i="1"/>
  <c r="U162" i="1"/>
  <c r="T162" i="1"/>
  <c r="S162" i="1"/>
  <c r="R162" i="1"/>
  <c r="N162" i="1"/>
  <c r="M162" i="1"/>
  <c r="L162" i="1"/>
  <c r="K162" i="1"/>
  <c r="J162" i="1"/>
  <c r="I162" i="1"/>
  <c r="H162" i="1"/>
  <c r="G162" i="1"/>
  <c r="F162" i="1"/>
  <c r="E162" i="1"/>
  <c r="O161" i="1"/>
  <c r="Q161" i="1" s="1"/>
  <c r="O160" i="1"/>
  <c r="Q160" i="1" s="1"/>
  <c r="O159" i="1"/>
  <c r="Q159" i="1" s="1"/>
  <c r="O158" i="1"/>
  <c r="Q158" i="1" s="1"/>
  <c r="O157" i="1"/>
  <c r="Q157" i="1" s="1"/>
  <c r="Q156" i="1"/>
  <c r="O156" i="1"/>
  <c r="O155" i="1"/>
  <c r="Q155" i="1" s="1"/>
  <c r="O154" i="1"/>
  <c r="Q154" i="1" s="1"/>
  <c r="O153" i="1"/>
  <c r="Q153" i="1" s="1"/>
  <c r="O152" i="1"/>
  <c r="Q152" i="1" s="1"/>
  <c r="O151" i="1"/>
  <c r="Q151" i="1" s="1"/>
  <c r="O150" i="1"/>
  <c r="Q150" i="1" s="1"/>
  <c r="O149" i="1"/>
  <c r="Q149" i="1" s="1"/>
  <c r="O148" i="1"/>
  <c r="Q148" i="1" s="1"/>
  <c r="O147" i="1"/>
  <c r="Q147" i="1" s="1"/>
  <c r="O146" i="1"/>
  <c r="Q146" i="1" s="1"/>
  <c r="O145" i="1"/>
  <c r="Q145" i="1" s="1"/>
  <c r="O144" i="1"/>
  <c r="Q144" i="1" s="1"/>
  <c r="O143" i="1"/>
  <c r="Q143" i="1" s="1"/>
  <c r="O142" i="1"/>
  <c r="Q142" i="1" s="1"/>
  <c r="O141" i="1"/>
  <c r="Q141" i="1" s="1"/>
  <c r="O140" i="1"/>
  <c r="Q140" i="1" s="1"/>
  <c r="O139" i="1"/>
  <c r="Q139" i="1" s="1"/>
  <c r="O138" i="1"/>
  <c r="Q138" i="1" s="1"/>
  <c r="O137" i="1"/>
  <c r="Q137" i="1" s="1"/>
  <c r="O136" i="1"/>
  <c r="Q136" i="1" s="1"/>
  <c r="O135" i="1"/>
  <c r="Q135" i="1" s="1"/>
  <c r="O134" i="1"/>
  <c r="Q134" i="1" s="1"/>
  <c r="O133" i="1"/>
  <c r="Q133" i="1" s="1"/>
  <c r="O132" i="1"/>
  <c r="Q132" i="1" s="1"/>
  <c r="O131" i="1"/>
  <c r="Q131" i="1" s="1"/>
  <c r="O130" i="1"/>
  <c r="Q130" i="1" s="1"/>
  <c r="O129" i="1"/>
  <c r="Q129" i="1" s="1"/>
  <c r="O128" i="1"/>
  <c r="Q128" i="1" s="1"/>
  <c r="O127" i="1"/>
  <c r="Q127" i="1" s="1"/>
  <c r="O126" i="1"/>
  <c r="Q126" i="1" s="1"/>
  <c r="O125" i="1"/>
  <c r="Q125" i="1" s="1"/>
  <c r="O124" i="1"/>
  <c r="Q124" i="1" s="1"/>
  <c r="O123" i="1"/>
  <c r="Q123" i="1" s="1"/>
  <c r="O122" i="1"/>
  <c r="Q122" i="1" s="1"/>
  <c r="O121" i="1"/>
  <c r="Q121" i="1" s="1"/>
  <c r="O120" i="1"/>
  <c r="Q120" i="1" s="1"/>
  <c r="O119" i="1"/>
  <c r="Q119" i="1" s="1"/>
  <c r="O118" i="1"/>
  <c r="Q118" i="1" s="1"/>
  <c r="O117" i="1"/>
  <c r="Q117" i="1" s="1"/>
  <c r="O116" i="1"/>
  <c r="Q116" i="1" s="1"/>
  <c r="O115" i="1"/>
  <c r="Q115" i="1" s="1"/>
  <c r="O114" i="1"/>
  <c r="Q114" i="1" s="1"/>
  <c r="O113" i="1"/>
  <c r="Q113" i="1" s="1"/>
  <c r="O112" i="1"/>
  <c r="Q112" i="1" s="1"/>
  <c r="O111" i="1"/>
  <c r="Q111" i="1" s="1"/>
  <c r="O110" i="1"/>
  <c r="Q110" i="1" s="1"/>
  <c r="O109" i="1"/>
  <c r="Q109" i="1" s="1"/>
  <c r="O108" i="1"/>
  <c r="Q108" i="1" s="1"/>
  <c r="O107" i="1"/>
  <c r="Q107" i="1" s="1"/>
  <c r="O106" i="1"/>
  <c r="Q106" i="1" s="1"/>
  <c r="O105" i="1"/>
  <c r="Q105" i="1" s="1"/>
  <c r="O104" i="1"/>
  <c r="Q104" i="1" s="1"/>
  <c r="O103" i="1"/>
  <c r="Q103" i="1" s="1"/>
  <c r="O102" i="1"/>
  <c r="Q102" i="1" s="1"/>
  <c r="O101" i="1"/>
  <c r="Q101" i="1" s="1"/>
  <c r="O100" i="1"/>
  <c r="Q100" i="1" s="1"/>
  <c r="O99" i="1"/>
  <c r="Q99" i="1" s="1"/>
  <c r="O98" i="1"/>
  <c r="Q98" i="1" s="1"/>
  <c r="O97" i="1"/>
  <c r="Q97" i="1" s="1"/>
  <c r="O96" i="1"/>
  <c r="Q96" i="1" s="1"/>
  <c r="O95" i="1"/>
  <c r="Q95" i="1" s="1"/>
  <c r="O94" i="1"/>
  <c r="Q94" i="1" s="1"/>
  <c r="O93" i="1"/>
  <c r="Q93" i="1" s="1"/>
  <c r="O92" i="1"/>
  <c r="Q92" i="1" s="1"/>
  <c r="O91" i="1"/>
  <c r="Q91" i="1" s="1"/>
  <c r="O90" i="1"/>
  <c r="Q90" i="1" s="1"/>
  <c r="O89" i="1"/>
  <c r="Q89" i="1" s="1"/>
  <c r="O88" i="1"/>
  <c r="Q88" i="1" s="1"/>
  <c r="O87" i="1"/>
  <c r="Q87" i="1" s="1"/>
  <c r="O86" i="1"/>
  <c r="Q86" i="1" s="1"/>
  <c r="O85" i="1"/>
  <c r="Q85" i="1" s="1"/>
  <c r="O84" i="1"/>
  <c r="Q84" i="1" s="1"/>
  <c r="O83" i="1"/>
  <c r="Q83" i="1" s="1"/>
  <c r="O82" i="1"/>
  <c r="Q82" i="1" s="1"/>
  <c r="O81" i="1"/>
  <c r="Q81" i="1" s="1"/>
  <c r="O80" i="1"/>
  <c r="Q80" i="1" s="1"/>
  <c r="O79" i="1"/>
  <c r="Q79" i="1" s="1"/>
  <c r="O78" i="1"/>
  <c r="Q78" i="1" s="1"/>
  <c r="O77" i="1"/>
  <c r="Q77" i="1" s="1"/>
  <c r="O76" i="1"/>
  <c r="Q76" i="1" s="1"/>
  <c r="O75" i="1"/>
  <c r="Q75" i="1" s="1"/>
  <c r="O74" i="1"/>
  <c r="Q74" i="1" s="1"/>
  <c r="O73" i="1"/>
  <c r="Q73" i="1" s="1"/>
  <c r="O72" i="1"/>
  <c r="Q72" i="1" s="1"/>
  <c r="O71" i="1"/>
  <c r="Q71" i="1" s="1"/>
  <c r="O70" i="1"/>
  <c r="Q70" i="1" s="1"/>
  <c r="O69" i="1"/>
  <c r="Q69" i="1" s="1"/>
  <c r="O68" i="1"/>
  <c r="Q68" i="1" s="1"/>
  <c r="O67" i="1"/>
  <c r="Q67" i="1" s="1"/>
  <c r="O66" i="1"/>
  <c r="Q66" i="1" s="1"/>
  <c r="O65" i="1"/>
  <c r="Q65" i="1" s="1"/>
  <c r="O64" i="1"/>
  <c r="Q64" i="1" s="1"/>
  <c r="O63" i="1"/>
  <c r="Q63" i="1" s="1"/>
  <c r="O62" i="1"/>
  <c r="Q62" i="1" s="1"/>
  <c r="O61" i="1"/>
  <c r="Q61" i="1" s="1"/>
  <c r="Q60" i="1"/>
  <c r="O60" i="1"/>
  <c r="O59" i="1"/>
  <c r="Q59" i="1" s="1"/>
  <c r="O58" i="1"/>
  <c r="Q58" i="1" s="1"/>
  <c r="O57" i="1"/>
  <c r="Q57" i="1" s="1"/>
  <c r="O56" i="1"/>
  <c r="Q56" i="1" s="1"/>
  <c r="O55" i="1"/>
  <c r="Q55" i="1" s="1"/>
  <c r="O54" i="1"/>
  <c r="Q54" i="1" s="1"/>
  <c r="O53" i="1"/>
  <c r="Q53" i="1" s="1"/>
  <c r="O52" i="1"/>
  <c r="Q52" i="1" s="1"/>
  <c r="O51" i="1"/>
  <c r="Q51" i="1" s="1"/>
  <c r="O50" i="1"/>
  <c r="Q50" i="1" s="1"/>
  <c r="O49" i="1"/>
  <c r="Q49" i="1" s="1"/>
  <c r="O48" i="1"/>
  <c r="Q48" i="1" s="1"/>
  <c r="O47" i="1"/>
  <c r="Q47" i="1" s="1"/>
  <c r="O46" i="1"/>
  <c r="Q46" i="1" s="1"/>
  <c r="O45" i="1"/>
  <c r="Q45" i="1" s="1"/>
  <c r="O44" i="1"/>
  <c r="Q44" i="1" s="1"/>
  <c r="O43" i="1"/>
  <c r="Q43" i="1" s="1"/>
  <c r="O42" i="1"/>
  <c r="Q42" i="1" s="1"/>
  <c r="O41" i="1"/>
  <c r="Q41" i="1" s="1"/>
  <c r="O40" i="1"/>
  <c r="Q40" i="1" s="1"/>
  <c r="O39" i="1"/>
  <c r="O38" i="1"/>
  <c r="Q38" i="1" s="1"/>
  <c r="O37" i="1"/>
  <c r="Q37" i="1" s="1"/>
  <c r="O36" i="1"/>
  <c r="Q36" i="1" s="1"/>
  <c r="Y35" i="1"/>
  <c r="X35" i="1"/>
  <c r="W35" i="1"/>
  <c r="V35" i="1"/>
  <c r="U35" i="1"/>
  <c r="T35" i="1"/>
  <c r="S35" i="1"/>
  <c r="R35" i="1"/>
  <c r="N35" i="1"/>
  <c r="M35" i="1"/>
  <c r="L35" i="1"/>
  <c r="K35" i="1"/>
  <c r="J35" i="1"/>
  <c r="I35" i="1"/>
  <c r="H35" i="1"/>
  <c r="G35" i="1"/>
  <c r="F35" i="1"/>
  <c r="E35" i="1"/>
  <c r="O34" i="1"/>
  <c r="Q34" i="1" s="1"/>
  <c r="O33" i="1"/>
  <c r="Q33" i="1" s="1"/>
  <c r="O32" i="1"/>
  <c r="Q32" i="1" s="1"/>
  <c r="O31" i="1"/>
  <c r="Q31" i="1" s="1"/>
  <c r="O30" i="1"/>
  <c r="Q30" i="1" s="1"/>
  <c r="O29" i="1"/>
  <c r="Q29" i="1" s="1"/>
  <c r="O28" i="1"/>
  <c r="Q28" i="1" s="1"/>
  <c r="O27" i="1"/>
  <c r="Q27" i="1" s="1"/>
  <c r="O26" i="1"/>
  <c r="Q26" i="1" s="1"/>
  <c r="O25" i="1"/>
  <c r="Q25" i="1" s="1"/>
  <c r="O24" i="1"/>
  <c r="Q24" i="1" s="1"/>
  <c r="O23" i="1"/>
  <c r="Q23" i="1" s="1"/>
  <c r="O22" i="1"/>
  <c r="Q22" i="1" s="1"/>
  <c r="O21" i="1"/>
  <c r="Q21" i="1" s="1"/>
  <c r="O20" i="1"/>
  <c r="Q20" i="1" s="1"/>
  <c r="O19" i="1"/>
  <c r="Q19" i="1" s="1"/>
  <c r="O18" i="1"/>
  <c r="Q18" i="1" s="1"/>
  <c r="O17" i="1"/>
  <c r="Q17" i="1" s="1"/>
  <c r="O16" i="1"/>
  <c r="Q16" i="1" s="1"/>
  <c r="O15" i="1"/>
  <c r="Q15" i="1" s="1"/>
  <c r="O14" i="1"/>
  <c r="Q14" i="1" s="1"/>
  <c r="O13" i="1"/>
  <c r="Q13" i="1" s="1"/>
  <c r="O12" i="1"/>
  <c r="Q12" i="1" s="1"/>
  <c r="O11" i="1"/>
  <c r="Q11" i="1" s="1"/>
  <c r="O10" i="1"/>
  <c r="Q10" i="1" s="1"/>
  <c r="O9" i="1"/>
  <c r="Q9" i="1" s="1"/>
  <c r="O8" i="1"/>
  <c r="O7" i="1"/>
  <c r="Q7" i="1" s="1"/>
  <c r="O162" i="1" l="1"/>
  <c r="O35" i="1"/>
  <c r="O266" i="1"/>
  <c r="Q266" i="1"/>
  <c r="Q8" i="1"/>
  <c r="Q35" i="1" s="1"/>
  <c r="Q39" i="1"/>
  <c r="Q162" i="1" s="1"/>
</calcChain>
</file>

<file path=xl/sharedStrings.xml><?xml version="1.0" encoding="utf-8"?>
<sst xmlns="http://schemas.openxmlformats.org/spreadsheetml/2006/main" count="388" uniqueCount="338">
  <si>
    <t>Appendix Table A1 Trace element data of magnetite from Baijian Fe skarn (concentration in ppm).</t>
  </si>
  <si>
    <t>Average D.L. 65μm</t>
  </si>
  <si>
    <t>Average D.L. 40μm</t>
  </si>
  <si>
    <t>D.L./Sample number</t>
  </si>
  <si>
    <t>Sample description</t>
  </si>
  <si>
    <t>Magnetite type</t>
  </si>
  <si>
    <t>Spot Number</t>
  </si>
  <si>
    <t>Mg</t>
  </si>
  <si>
    <t>Al</t>
  </si>
  <si>
    <t>Mn</t>
  </si>
  <si>
    <t>Ti</t>
  </si>
  <si>
    <t>V</t>
  </si>
  <si>
    <t>Ni</t>
  </si>
  <si>
    <t>Co</t>
  </si>
  <si>
    <t>Zn</t>
  </si>
  <si>
    <t>Cr</t>
  </si>
  <si>
    <t>Ga</t>
  </si>
  <si>
    <r>
      <t>Fe</t>
    </r>
    <r>
      <rPr>
        <sz val="10"/>
        <rFont val="宋体"/>
        <charset val="134"/>
      </rPr>
      <t>（</t>
    </r>
    <r>
      <rPr>
        <sz val="10"/>
        <rFont val="Times New Roman"/>
        <family val="1"/>
      </rPr>
      <t>I.S.</t>
    </r>
    <r>
      <rPr>
        <sz val="10"/>
        <rFont val="宋体"/>
        <charset val="134"/>
      </rPr>
      <t>）</t>
    </r>
  </si>
  <si>
    <r>
      <t>Co/Fe*10</t>
    </r>
    <r>
      <rPr>
        <vertAlign val="superscript"/>
        <sz val="10"/>
        <rFont val="Times New Roman"/>
        <family val="1"/>
      </rPr>
      <t>6</t>
    </r>
  </si>
  <si>
    <t>Co/Ni</t>
  </si>
  <si>
    <t>Zn/Ni</t>
  </si>
  <si>
    <t>Zn/V</t>
  </si>
  <si>
    <t>V/Co</t>
  </si>
  <si>
    <t>Ni/Cr</t>
  </si>
  <si>
    <t>Ni/Mn</t>
  </si>
  <si>
    <t>V/Mn</t>
  </si>
  <si>
    <t>Mn/V</t>
  </si>
  <si>
    <t>BJ147</t>
  </si>
  <si>
    <t>Massive pyroxene skarn sample: 90-95 %  diopsidic pyroxene + 5-8 %  magnetite + 1-3 % apatite</t>
  </si>
  <si>
    <t>Mag1</t>
  </si>
  <si>
    <t>BJ147-1</t>
  </si>
  <si>
    <t>BJ147-2</t>
  </si>
  <si>
    <t>BJ147-3</t>
  </si>
  <si>
    <t>BJ147-4</t>
  </si>
  <si>
    <t>BJ147-5</t>
  </si>
  <si>
    <t>BJ147-6</t>
  </si>
  <si>
    <t>BJ147-7</t>
  </si>
  <si>
    <t>BJ147-8</t>
  </si>
  <si>
    <t>BJ147-9</t>
  </si>
  <si>
    <t>BJ147-10</t>
  </si>
  <si>
    <t>BJ147-11</t>
  </si>
  <si>
    <t>2BJ47</t>
  </si>
  <si>
    <t>Massive pyroxene skarn sample: 90-95 %  diopsidic pyroxene + 5-8 %  magnetite + 1-3% apatite</t>
  </si>
  <si>
    <t>2BJ47-1</t>
  </si>
  <si>
    <t>2BJ47-2</t>
  </si>
  <si>
    <t>2BJ47-3</t>
  </si>
  <si>
    <t>2BJ47-4</t>
  </si>
  <si>
    <t>2BJ47-5</t>
  </si>
  <si>
    <t>2BJ47-6</t>
  </si>
  <si>
    <t>2BJ47-7</t>
  </si>
  <si>
    <t>2BJ48</t>
  </si>
  <si>
    <t>2BJ48-1</t>
  </si>
  <si>
    <t>2BJ48-2</t>
  </si>
  <si>
    <t>2BJ48-3</t>
  </si>
  <si>
    <t>2BJ48-4</t>
  </si>
  <si>
    <t>2BJ48-5</t>
  </si>
  <si>
    <t>2BJ48-6</t>
  </si>
  <si>
    <t>2BJ48-7</t>
  </si>
  <si>
    <t>2BJ48-8</t>
  </si>
  <si>
    <t>2BJ48-9</t>
  </si>
  <si>
    <t>2BJ48-10</t>
  </si>
  <si>
    <t>avg. Mag1</t>
  </si>
  <si>
    <t>2BJ56</t>
  </si>
  <si>
    <t>Magnetite ore sample: 80 % magnetite + 15 % phlogopite + 5% diopsidic pyroxene</t>
  </si>
  <si>
    <t>Mag2</t>
  </si>
  <si>
    <t>2BJ56-1</t>
  </si>
  <si>
    <t>2BJ56-2</t>
  </si>
  <si>
    <t>2BJ56-3</t>
  </si>
  <si>
    <t>2BJ56-4</t>
  </si>
  <si>
    <t>B.D.L.</t>
  </si>
  <si>
    <t>2BJ56-5</t>
  </si>
  <si>
    <t>2BJ56-6</t>
  </si>
  <si>
    <t>2BJ56-7</t>
  </si>
  <si>
    <t>2BJ86</t>
  </si>
  <si>
    <t xml:space="preserve">Magnetite ore sample: 70 % magnetite + 15 % phlogopite +  5% epidote  </t>
  </si>
  <si>
    <t>2BJ86-1</t>
  </si>
  <si>
    <t>2BJ86-2</t>
  </si>
  <si>
    <t>2BJ86-3</t>
  </si>
  <si>
    <t>2BJ86-4</t>
  </si>
  <si>
    <t>2BJ86-5</t>
  </si>
  <si>
    <t>2BJ86-6</t>
  </si>
  <si>
    <t>2BJ86-7</t>
  </si>
  <si>
    <t>2BJ86-8</t>
  </si>
  <si>
    <t>2BJ86-9</t>
  </si>
  <si>
    <t>2BJ86-10</t>
  </si>
  <si>
    <t>2BJ86-11</t>
  </si>
  <si>
    <t>2BJ86-12</t>
  </si>
  <si>
    <t>2BJ13a</t>
  </si>
  <si>
    <t xml:space="preserve"> Magnetite ore sample: 70 % magnetite + 15 % tremolite + 10 % phlogopite+ 5 % diopsidic pyroxene</t>
  </si>
  <si>
    <t>2BJ13a-1</t>
  </si>
  <si>
    <t>2BJ13a-2</t>
  </si>
  <si>
    <t>2BJ13a-3</t>
  </si>
  <si>
    <t>2BJ13a-4</t>
  </si>
  <si>
    <t>2BJ13a-5</t>
  </si>
  <si>
    <t>2BJ13a-6</t>
  </si>
  <si>
    <t>2BJ13a-7</t>
  </si>
  <si>
    <t>2BJ13a-8</t>
  </si>
  <si>
    <t>2BJ13a-9</t>
  </si>
  <si>
    <t>2BJ13a-10</t>
  </si>
  <si>
    <t>2BJ7a</t>
  </si>
  <si>
    <t xml:space="preserve"> Magnetite ore sample: 60 % magnetite + 30 % tremolite + 5 % phlogopite+  5% diopsidic pyroxene</t>
  </si>
  <si>
    <t>2BJ7a-1</t>
  </si>
  <si>
    <t>2BJ7a-2</t>
  </si>
  <si>
    <t>2BJ7a-3</t>
  </si>
  <si>
    <t>2BJ7a-4</t>
  </si>
  <si>
    <t>2BJ7a-5</t>
  </si>
  <si>
    <t>2BJ7a-6</t>
  </si>
  <si>
    <t>2BJ7a-7</t>
  </si>
  <si>
    <t>2BJ7a-8</t>
  </si>
  <si>
    <t>2BJ7a-9</t>
  </si>
  <si>
    <t>2BJ7a-10</t>
  </si>
  <si>
    <t>2BJ7a-11</t>
  </si>
  <si>
    <t>2BJ7a-12</t>
  </si>
  <si>
    <t>2BJ7a-13</t>
  </si>
  <si>
    <t>2BJ7a-14</t>
  </si>
  <si>
    <t>2BJ7a-15</t>
  </si>
  <si>
    <t>2BJ7a-16</t>
  </si>
  <si>
    <t>2BJ7a-17</t>
  </si>
  <si>
    <t>2BJ7a-18</t>
  </si>
  <si>
    <t>2BJ7a-19</t>
  </si>
  <si>
    <t>2BJ7a-20</t>
  </si>
  <si>
    <t>BJ18</t>
  </si>
  <si>
    <t xml:space="preserve"> Magnetite ore sample: 60% magnetite + 20% tremolite +  20% diopsidic pyroxene</t>
  </si>
  <si>
    <t>BJ18-1</t>
  </si>
  <si>
    <t>BJ18-2</t>
  </si>
  <si>
    <t>BJ18-3</t>
  </si>
  <si>
    <t>BJ18-4</t>
  </si>
  <si>
    <t>BJ18-5</t>
  </si>
  <si>
    <t>BJ18-6</t>
  </si>
  <si>
    <t>BJ18-7</t>
  </si>
  <si>
    <t>BJ18-8</t>
  </si>
  <si>
    <t>BJ18-9</t>
  </si>
  <si>
    <t>BJ18-10</t>
  </si>
  <si>
    <t>BJ18-11</t>
  </si>
  <si>
    <t>BJ18-12</t>
  </si>
  <si>
    <t>BJ18-13</t>
  </si>
  <si>
    <t>BJ18-14</t>
  </si>
  <si>
    <t>BJ-10</t>
  </si>
  <si>
    <t xml:space="preserve"> Magnetite ore sample: 60% magnetite + 20% tremolite + 20% diopsidic pyroxene</t>
  </si>
  <si>
    <t>BJ-10-1</t>
  </si>
  <si>
    <t>BJ-10-2</t>
  </si>
  <si>
    <t>BJ-10-3</t>
  </si>
  <si>
    <t>BJ-10-4</t>
  </si>
  <si>
    <t>BJ-10-5</t>
  </si>
  <si>
    <t>BJ-10-6</t>
  </si>
  <si>
    <t>BJ-10-7</t>
  </si>
  <si>
    <t>BJ-10-8</t>
  </si>
  <si>
    <t>BJ-10-9</t>
  </si>
  <si>
    <t>BJ06</t>
  </si>
  <si>
    <t>Magnetite ore sample: 70 % magnetite + 20 % tremolite + 10 % serpentine</t>
  </si>
  <si>
    <t>BJ06-1</t>
  </si>
  <si>
    <t>BJ06-2</t>
  </si>
  <si>
    <t>BJ06-3</t>
  </si>
  <si>
    <t>BJ06-4</t>
  </si>
  <si>
    <t>BJ06-5</t>
  </si>
  <si>
    <t xml:space="preserve"> BJ81</t>
  </si>
  <si>
    <t xml:space="preserve"> Magnetite ore sample: 80% magnetite + 20% tremolite </t>
  </si>
  <si>
    <t>BJ81-1</t>
  </si>
  <si>
    <t>BJ81-2</t>
  </si>
  <si>
    <t>BJ81-3</t>
  </si>
  <si>
    <t>BJ81-4</t>
  </si>
  <si>
    <t>BJ81-5</t>
  </si>
  <si>
    <t>BJ81-6</t>
  </si>
  <si>
    <t>BJ81-7</t>
  </si>
  <si>
    <t>BJ81-8</t>
  </si>
  <si>
    <t>BJ81-9</t>
  </si>
  <si>
    <t>2BJ188</t>
  </si>
  <si>
    <t xml:space="preserve"> Magnetite ore sample: 80% magnetite + 15% tremolite + 5% apatite</t>
  </si>
  <si>
    <t>2 BJ-88-1</t>
  </si>
  <si>
    <t>2 BJ-88-2</t>
  </si>
  <si>
    <t>2 BJ-88-3</t>
  </si>
  <si>
    <t>2 BJ-88-4</t>
  </si>
  <si>
    <t>2 BJ-88-5</t>
  </si>
  <si>
    <t>2 BJ-88-6</t>
  </si>
  <si>
    <t>2 BJ-88-7</t>
  </si>
  <si>
    <t>2 BJ-88-8</t>
  </si>
  <si>
    <t>2 BJ-88-9</t>
  </si>
  <si>
    <t>2 BJ-88-10</t>
  </si>
  <si>
    <t>2 BJ-88-11</t>
  </si>
  <si>
    <t>2 BJ-88-12</t>
  </si>
  <si>
    <t>2 BJ-88-13</t>
  </si>
  <si>
    <t>2 BJ-88-14</t>
  </si>
  <si>
    <t>2 BJ-88-15</t>
  </si>
  <si>
    <t>2 BJ-88-16</t>
  </si>
  <si>
    <t>2 BJ-88-17</t>
  </si>
  <si>
    <t>2 BJ-88-18</t>
  </si>
  <si>
    <t>2 BJ-88-19</t>
  </si>
  <si>
    <t>2 BJ-88-20</t>
  </si>
  <si>
    <t xml:space="preserve"> 2BJ116</t>
  </si>
  <si>
    <t>Magnetite ore sample: 90% magnetite + 5% phlogopite +5% calcite</t>
  </si>
  <si>
    <t>2BJ116-1</t>
  </si>
  <si>
    <t>2BJ116-2</t>
  </si>
  <si>
    <t>2BJ116-3</t>
  </si>
  <si>
    <t>2BJ116-4</t>
  </si>
  <si>
    <t>2BJ116-5</t>
  </si>
  <si>
    <t>2BJ116-6</t>
  </si>
  <si>
    <t>2BJ116-7</t>
  </si>
  <si>
    <t>2BJ116-8</t>
  </si>
  <si>
    <t>2BJ116-9</t>
  </si>
  <si>
    <t>2BJ116-10</t>
  </si>
  <si>
    <t>2BJ132</t>
  </si>
  <si>
    <t>Magnetite ore sample: 80% magnetite + 10% serpentine + 10% calcite</t>
  </si>
  <si>
    <t>2BJ132-1</t>
  </si>
  <si>
    <t>2BJ132-2</t>
  </si>
  <si>
    <t>2BJ132-3</t>
  </si>
  <si>
    <t>2BJ132-4</t>
  </si>
  <si>
    <t>2BJ132-5</t>
  </si>
  <si>
    <t>2BJ132-6</t>
  </si>
  <si>
    <t>2BJ132-7</t>
  </si>
  <si>
    <t>2BJ132-8</t>
  </si>
  <si>
    <t>2BJ132-9</t>
  </si>
  <si>
    <t>2BJ132-10</t>
  </si>
  <si>
    <t/>
  </si>
  <si>
    <t>avg. Mag2</t>
  </si>
  <si>
    <t>BJ96</t>
  </si>
  <si>
    <t>Magnetite ore sample: 80% magnetite + 10% calcite + 5% serpentine + 5% pyrite</t>
  </si>
  <si>
    <t>Mag3</t>
  </si>
  <si>
    <t>BJ96-1</t>
  </si>
  <si>
    <t>BJ96-2</t>
  </si>
  <si>
    <t>BJ96-3</t>
  </si>
  <si>
    <t>BJ96-4</t>
  </si>
  <si>
    <t>BJ96-5</t>
  </si>
  <si>
    <t>BJ96-6</t>
  </si>
  <si>
    <t>BJ96-7</t>
  </si>
  <si>
    <t>BJ96-8</t>
  </si>
  <si>
    <t>BJ96-9</t>
  </si>
  <si>
    <t xml:space="preserve"> 2BJ12a</t>
  </si>
  <si>
    <t>Magnetite ore sample:  80% magnetite +  10% calcite +  5% serpentine +  5% pyrite</t>
  </si>
  <si>
    <t>2BJ12a-1</t>
  </si>
  <si>
    <t>2BJ12a-2</t>
  </si>
  <si>
    <t>2BJ12a-3</t>
  </si>
  <si>
    <t>2BJ12a-4</t>
  </si>
  <si>
    <t>2BJ12a-5</t>
  </si>
  <si>
    <t>2BJ12a-6</t>
  </si>
  <si>
    <t>2BJ12a-7</t>
  </si>
  <si>
    <t>2BJ12a-8</t>
  </si>
  <si>
    <t>2BJ12a-9</t>
  </si>
  <si>
    <t>2BJ12a-10</t>
  </si>
  <si>
    <t>2BJ12a-11</t>
  </si>
  <si>
    <t>2BJ12a-12</t>
  </si>
  <si>
    <t>2BJ12a-13</t>
  </si>
  <si>
    <t>2BJ12a-14</t>
  </si>
  <si>
    <t>2BJ12a-15</t>
  </si>
  <si>
    <t>2BJ12a-16</t>
  </si>
  <si>
    <t>2BJ12a-17</t>
  </si>
  <si>
    <t>2BJ12a-18</t>
  </si>
  <si>
    <t>2BJ12a-19</t>
  </si>
  <si>
    <t>2BJ14a</t>
  </si>
  <si>
    <t>Magnetite ore sample:  90% magnetite +  5% calcite +   5% pyrite</t>
  </si>
  <si>
    <t>2BJ14a-1</t>
  </si>
  <si>
    <t>2BJ14a-2</t>
  </si>
  <si>
    <t>2BJ14a-3</t>
  </si>
  <si>
    <t>2BJ14a-4</t>
  </si>
  <si>
    <t>2BJ14a-5</t>
  </si>
  <si>
    <t>2BJ14a-6</t>
  </si>
  <si>
    <t>2BJ14a-7</t>
  </si>
  <si>
    <t xml:space="preserve"> BJ104</t>
  </si>
  <si>
    <t>Magnetite ore sample:  90% magnetite +  10% pyrite</t>
  </si>
  <si>
    <t>BJ104-1</t>
  </si>
  <si>
    <t>BJ104-2</t>
  </si>
  <si>
    <t>BJ104-3</t>
  </si>
  <si>
    <t>BJ104-4</t>
  </si>
  <si>
    <t>BJ104-5</t>
  </si>
  <si>
    <t>BJ104-6</t>
  </si>
  <si>
    <t>BJ104-7</t>
  </si>
  <si>
    <t>BJ104-8</t>
  </si>
  <si>
    <t>BJ104-9</t>
  </si>
  <si>
    <t>BJ104-10</t>
  </si>
  <si>
    <t>BJ104-11</t>
  </si>
  <si>
    <t>BJ104-12</t>
  </si>
  <si>
    <t>BJ104-13</t>
  </si>
  <si>
    <t>BJ104-14</t>
  </si>
  <si>
    <t>BJ104-15</t>
  </si>
  <si>
    <t>BJ104-16</t>
  </si>
  <si>
    <t xml:space="preserve"> 2BJ23</t>
  </si>
  <si>
    <t>Magnetite ore sample:  80% magnetite +  10% calcite +  5% quartz +  5% pyrite</t>
  </si>
  <si>
    <t>2BJ23-1</t>
  </si>
  <si>
    <t>2BJ23-2</t>
  </si>
  <si>
    <t>2BJ23-3</t>
  </si>
  <si>
    <t>2BJ23-4</t>
  </si>
  <si>
    <t>2BJ23-5</t>
  </si>
  <si>
    <t>2BJ23-6</t>
  </si>
  <si>
    <t>2BJ23-7</t>
  </si>
  <si>
    <t>2BJ23-8</t>
  </si>
  <si>
    <t>2BJ23-9</t>
  </si>
  <si>
    <t>2BJ23-10</t>
  </si>
  <si>
    <t>2BJ112</t>
  </si>
  <si>
    <t>2BJ112-1</t>
  </si>
  <si>
    <t>2BJ112-2</t>
  </si>
  <si>
    <t>2BJ112-3</t>
  </si>
  <si>
    <t>2BJ112-4</t>
  </si>
  <si>
    <t>2BJ112-5</t>
  </si>
  <si>
    <t>2BJ112-6</t>
  </si>
  <si>
    <t>2BJ112-7</t>
  </si>
  <si>
    <t>2BJ04</t>
  </si>
  <si>
    <t>2BJ04-1</t>
  </si>
  <si>
    <t>2BJ04-2</t>
  </si>
  <si>
    <t>2BJ04-3</t>
  </si>
  <si>
    <t>2BJ04-4</t>
  </si>
  <si>
    <t>2BJ04-5</t>
  </si>
  <si>
    <t>2BJ04-6</t>
  </si>
  <si>
    <t>2BJ155</t>
  </si>
  <si>
    <t>Magnetite ore sample:  70% magnetite +  20% calcite +   10% pyrite</t>
  </si>
  <si>
    <t>2BJ155-1</t>
  </si>
  <si>
    <t>2BJ155-2</t>
  </si>
  <si>
    <t>2BJ155-3</t>
  </si>
  <si>
    <t>2BJ155-4</t>
  </si>
  <si>
    <t>2BJ155-5</t>
  </si>
  <si>
    <t>2BJ155-6</t>
  </si>
  <si>
    <t>2BJ155-7</t>
  </si>
  <si>
    <t>2BJ3a</t>
  </si>
  <si>
    <t>2BJ3a-1</t>
  </si>
  <si>
    <t>2BJ3a-2</t>
  </si>
  <si>
    <t>2BJ3a-3</t>
  </si>
  <si>
    <t>2BJ3a-4</t>
  </si>
  <si>
    <t>2BJ3a-5</t>
  </si>
  <si>
    <t>2BJ3a-6</t>
  </si>
  <si>
    <t>2BJ3a-7</t>
  </si>
  <si>
    <t>2BJ3a-8</t>
  </si>
  <si>
    <t>2BJ3a-9</t>
  </si>
  <si>
    <t>2BJ3a-10</t>
  </si>
  <si>
    <t>2BJ3</t>
  </si>
  <si>
    <t>2BJ3-1</t>
  </si>
  <si>
    <t>2BJ3-2</t>
  </si>
  <si>
    <t>2BJ3-3</t>
  </si>
  <si>
    <t>2BJ3-4</t>
  </si>
  <si>
    <t>2BJ3-5</t>
  </si>
  <si>
    <t>2BJ3-6</t>
  </si>
  <si>
    <t>2BJ3-7</t>
  </si>
  <si>
    <t>2BJ3-8</t>
  </si>
  <si>
    <t>2BJ3-9</t>
  </si>
  <si>
    <t>2BJ3-10</t>
  </si>
  <si>
    <t>2BJ3-11</t>
  </si>
  <si>
    <t>2BJ3-12</t>
  </si>
  <si>
    <t>avg.. Mag3</t>
  </si>
  <si>
    <t>avg. Mag</t>
  </si>
  <si>
    <t>American Mineralogist: October 2024 Online Materials AM-24-109105</t>
  </si>
  <si>
    <t xml:space="preserve">Wen et al.: Trace element fractionation in magnetite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</si>
</sst>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8" formatCode="0.00_ "/>
    <numFmt numFmtId="169" formatCode="0_ "/>
  </numFmts>
  <fonts count="6">
    <font>
      <sz val="11"/>
      <color theme="1"/>
      <name val="Calibri"/>
      <charset val="134"/>
      <scheme val="minor"/>
    </font>
    <font>
      <sz val="10"/>
      <name val="Times New Roman"/>
      <family val="1"/>
    </font>
    <font>
      <sz val="11"/>
      <name val="Times New Roman"/>
      <family val="1"/>
    </font>
    <font>
      <sz val="10"/>
      <color theme="1"/>
      <name val="Times New Roman"/>
      <family val="1"/>
    </font>
    <font>
      <sz val="10"/>
      <name val="宋体"/>
      <charset val="134"/>
    </font>
    <font>
      <vertAlign val="superscript"/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168" fontId="1" fillId="0" borderId="0" xfId="0" applyNumberFormat="1" applyFont="1" applyAlignment="1">
      <alignment horizontal="center" vertical="center"/>
    </xf>
    <xf numFmtId="168" fontId="1" fillId="0" borderId="1" xfId="0" applyNumberFormat="1" applyFont="1" applyBorder="1" applyAlignment="1">
      <alignment horizontal="center" vertical="center"/>
    </xf>
    <xf numFmtId="0" fontId="2" fillId="0" borderId="0" xfId="0" applyFont="1"/>
    <xf numFmtId="169" fontId="1" fillId="0" borderId="0" xfId="0" applyNumberFormat="1" applyFont="1"/>
    <xf numFmtId="0" fontId="1" fillId="0" borderId="0" xfId="0" applyFont="1"/>
    <xf numFmtId="169" fontId="2" fillId="0" borderId="0" xfId="0" applyNumberFormat="1" applyFont="1"/>
    <xf numFmtId="168" fontId="1" fillId="0" borderId="2" xfId="0" applyNumberFormat="1" applyFont="1" applyBorder="1" applyAlignment="1">
      <alignment horizontal="center" vertical="center"/>
    </xf>
    <xf numFmtId="168" fontId="1" fillId="0" borderId="3" xfId="0" applyNumberFormat="1" applyFont="1" applyBorder="1" applyAlignment="1">
      <alignment horizontal="center" vertical="center"/>
    </xf>
    <xf numFmtId="168" fontId="1" fillId="0" borderId="0" xfId="0" applyNumberFormat="1" applyFont="1" applyAlignment="1">
      <alignment horizontal="center" vertical="center" wrapText="1"/>
    </xf>
    <xf numFmtId="169" fontId="1" fillId="0" borderId="2" xfId="0" applyNumberFormat="1" applyFont="1" applyBorder="1" applyAlignment="1">
      <alignment horizontal="center" vertical="center"/>
    </xf>
    <xf numFmtId="169" fontId="1" fillId="0" borderId="1" xfId="0" applyNumberFormat="1" applyFont="1" applyBorder="1" applyAlignment="1">
      <alignment horizontal="center" vertical="center"/>
    </xf>
    <xf numFmtId="169" fontId="1" fillId="0" borderId="3" xfId="0" applyNumberFormat="1" applyFont="1" applyBorder="1" applyAlignment="1">
      <alignment horizontal="center" vertical="center"/>
    </xf>
    <xf numFmtId="169" fontId="3" fillId="0" borderId="0" xfId="0" applyNumberFormat="1" applyFont="1" applyAlignment="1">
      <alignment horizontal="center" vertical="center"/>
    </xf>
    <xf numFmtId="169" fontId="1" fillId="0" borderId="0" xfId="0" applyNumberFormat="1" applyFont="1" applyAlignment="1">
      <alignment horizontal="center" vertical="center"/>
    </xf>
    <xf numFmtId="168" fontId="2" fillId="0" borderId="0" xfId="0" applyNumberFormat="1" applyFont="1" applyAlignment="1">
      <alignment horizontal="center" vertical="center"/>
    </xf>
    <xf numFmtId="168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68" fontId="1" fillId="0" borderId="2" xfId="0" applyNumberFormat="1" applyFont="1" applyBorder="1" applyAlignment="1">
      <alignment horizontal="center" vertical="center"/>
    </xf>
    <xf numFmtId="168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68" fontId="1" fillId="0" borderId="2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270"/>
  <sheetViews>
    <sheetView tabSelected="1" zoomScaleNormal="100" workbookViewId="0">
      <selection sqref="A1:A2"/>
    </sheetView>
  </sheetViews>
  <sheetFormatPr baseColWidth="10" defaultColWidth="9" defaultRowHeight="14"/>
  <cols>
    <col min="1" max="1" width="18.83203125" style="3" customWidth="1"/>
    <col min="2" max="2" width="17" style="3" customWidth="1"/>
    <col min="3" max="3" width="15.5" style="3" customWidth="1"/>
    <col min="4" max="4" width="12.83203125" style="3" customWidth="1"/>
    <col min="5" max="5" width="9.6640625" style="3" customWidth="1"/>
    <col min="6" max="14" width="9" style="3" customWidth="1"/>
    <col min="15" max="15" width="11" style="4" customWidth="1"/>
    <col min="16" max="16" width="9" style="5" customWidth="1"/>
    <col min="17" max="17" width="11.83203125" style="6"/>
    <col min="18" max="25" width="9" style="3" customWidth="1"/>
    <col min="26" max="16338" width="8.83203125" style="3"/>
    <col min="16339" max="16384" width="9" style="3"/>
  </cols>
  <sheetData>
    <row r="1" spans="1:25">
      <c r="A1" s="3" t="s">
        <v>336</v>
      </c>
    </row>
    <row r="2" spans="1:25">
      <c r="A2" s="3" t="s">
        <v>337</v>
      </c>
    </row>
    <row r="3" spans="1:25">
      <c r="A3" s="3" t="s">
        <v>0</v>
      </c>
    </row>
    <row r="4" spans="1:25" s="1" customFormat="1" ht="13">
      <c r="A4" s="7" t="s">
        <v>1</v>
      </c>
      <c r="B4" s="7"/>
      <c r="C4" s="7"/>
      <c r="D4" s="7"/>
      <c r="E4" s="7">
        <v>17.790203451815</v>
      </c>
      <c r="F4" s="7">
        <v>71.526756563870805</v>
      </c>
      <c r="G4" s="7">
        <v>0.51732914402471697</v>
      </c>
      <c r="H4" s="7">
        <v>3.6563213094977498</v>
      </c>
      <c r="I4" s="7">
        <v>0.64074148712770995</v>
      </c>
      <c r="J4" s="7">
        <v>1.47443018071585</v>
      </c>
      <c r="K4" s="7">
        <v>0.17140541025751399</v>
      </c>
      <c r="L4" s="7">
        <v>2.7118868547047099</v>
      </c>
      <c r="M4" s="7">
        <v>5.1730003540744001</v>
      </c>
      <c r="N4" s="7">
        <v>0.180412166855595</v>
      </c>
      <c r="O4" s="10"/>
      <c r="P4" s="7"/>
      <c r="Q4" s="10"/>
      <c r="R4" s="7"/>
      <c r="S4" s="7"/>
      <c r="T4" s="7"/>
      <c r="U4" s="7"/>
      <c r="V4" s="7"/>
      <c r="W4" s="7"/>
      <c r="X4" s="7"/>
      <c r="Y4" s="7"/>
    </row>
    <row r="5" spans="1:25" s="1" customFormat="1" ht="13">
      <c r="A5" s="2" t="s">
        <v>2</v>
      </c>
      <c r="B5" s="2"/>
      <c r="C5" s="2"/>
      <c r="D5" s="2"/>
      <c r="E5" s="2">
        <v>66.031863908893996</v>
      </c>
      <c r="F5" s="2">
        <v>319.699355463389</v>
      </c>
      <c r="G5" s="2">
        <v>1.3407128441407901</v>
      </c>
      <c r="H5" s="2">
        <v>11.628030165869401</v>
      </c>
      <c r="I5" s="2">
        <v>2.5300832987275701</v>
      </c>
      <c r="J5" s="2">
        <v>3.87440130984788</v>
      </c>
      <c r="K5" s="2">
        <v>0.65860931959175395</v>
      </c>
      <c r="L5" s="2">
        <v>10.9206856571234</v>
      </c>
      <c r="M5" s="2">
        <v>7.0345303966769004</v>
      </c>
      <c r="N5" s="2">
        <v>0.59287731316751702</v>
      </c>
      <c r="O5" s="11"/>
      <c r="P5" s="2"/>
      <c r="Q5" s="11"/>
      <c r="R5" s="2"/>
      <c r="S5" s="2"/>
      <c r="T5" s="2"/>
      <c r="U5" s="2"/>
      <c r="V5" s="2"/>
      <c r="W5" s="2"/>
      <c r="X5" s="2"/>
      <c r="Y5" s="2"/>
    </row>
    <row r="6" spans="1:25" s="1" customFormat="1" ht="17" customHeight="1">
      <c r="A6" s="8" t="s">
        <v>3</v>
      </c>
      <c r="B6" s="8" t="s">
        <v>4</v>
      </c>
      <c r="C6" s="8" t="s">
        <v>5</v>
      </c>
      <c r="D6" s="8" t="s">
        <v>6</v>
      </c>
      <c r="E6" s="8" t="s">
        <v>7</v>
      </c>
      <c r="F6" s="8" t="s">
        <v>8</v>
      </c>
      <c r="G6" s="8" t="s">
        <v>9</v>
      </c>
      <c r="H6" s="8" t="s">
        <v>10</v>
      </c>
      <c r="I6" s="8" t="s">
        <v>11</v>
      </c>
      <c r="J6" s="8" t="s">
        <v>12</v>
      </c>
      <c r="K6" s="8" t="s">
        <v>13</v>
      </c>
      <c r="L6" s="8" t="s">
        <v>14</v>
      </c>
      <c r="M6" s="8" t="s">
        <v>15</v>
      </c>
      <c r="N6" s="8" t="s">
        <v>16</v>
      </c>
      <c r="O6" s="12" t="s">
        <v>17</v>
      </c>
      <c r="P6" s="12"/>
      <c r="Q6" s="12" t="s">
        <v>18</v>
      </c>
      <c r="R6" s="8" t="s">
        <v>19</v>
      </c>
      <c r="S6" s="8" t="s">
        <v>20</v>
      </c>
      <c r="T6" s="8" t="s">
        <v>21</v>
      </c>
      <c r="U6" s="8" t="s">
        <v>22</v>
      </c>
      <c r="V6" s="8" t="s">
        <v>23</v>
      </c>
      <c r="W6" s="8" t="s">
        <v>24</v>
      </c>
      <c r="X6" s="8" t="s">
        <v>25</v>
      </c>
      <c r="Y6" s="8" t="s">
        <v>26</v>
      </c>
    </row>
    <row r="7" spans="1:25" s="1" customFormat="1" ht="13">
      <c r="A7" s="16" t="s">
        <v>27</v>
      </c>
      <c r="B7" s="19" t="s">
        <v>28</v>
      </c>
      <c r="C7" s="16" t="s">
        <v>29</v>
      </c>
      <c r="D7" s="1" t="s">
        <v>30</v>
      </c>
      <c r="E7" s="1">
        <v>2684.0827826608902</v>
      </c>
      <c r="F7" s="1">
        <v>294.164768629913</v>
      </c>
      <c r="G7" s="1">
        <v>584.38247663841605</v>
      </c>
      <c r="H7" s="1">
        <v>2382</v>
      </c>
      <c r="I7" s="1">
        <v>2683.77383794347</v>
      </c>
      <c r="J7" s="1">
        <v>228.63616004026599</v>
      </c>
      <c r="K7" s="1">
        <v>69.283165347779502</v>
      </c>
      <c r="L7" s="1">
        <v>55.269036855888601</v>
      </c>
      <c r="M7" s="1">
        <v>17.960874496839999</v>
      </c>
      <c r="N7" s="1">
        <v>37.4487698749138</v>
      </c>
      <c r="O7" s="13">
        <f>55.85*3/(55.85*3+16*4)*1000000</f>
        <v>723601.81386309653</v>
      </c>
      <c r="P7" s="13"/>
      <c r="Q7" s="1">
        <f t="shared" ref="Q7:Q34" si="0">K7/O7*1000000</f>
        <v>95.74763913027958</v>
      </c>
      <c r="R7" s="1">
        <v>0.30302803080482899</v>
      </c>
      <c r="S7" s="1">
        <v>0.24173357725285</v>
      </c>
      <c r="T7" s="1">
        <v>2.0593775851932498E-2</v>
      </c>
      <c r="U7" s="1">
        <v>38.736305197255099</v>
      </c>
      <c r="V7" s="1">
        <v>12.729678617847499</v>
      </c>
      <c r="W7" s="1">
        <v>0.391244038246092</v>
      </c>
      <c r="X7" s="1">
        <v>4.5924954036635999</v>
      </c>
      <c r="Y7" s="1">
        <v>0.217746543459197</v>
      </c>
    </row>
    <row r="8" spans="1:25" s="1" customFormat="1" ht="13">
      <c r="A8" s="17"/>
      <c r="B8" s="20"/>
      <c r="C8" s="17"/>
      <c r="D8" s="1" t="s">
        <v>31</v>
      </c>
      <c r="E8" s="1">
        <v>3301.2345393833598</v>
      </c>
      <c r="F8" s="1">
        <v>329.977997522203</v>
      </c>
      <c r="G8" s="1">
        <v>622.63982385372901</v>
      </c>
      <c r="H8" s="1">
        <v>2820</v>
      </c>
      <c r="I8" s="1">
        <v>2700.41321612909</v>
      </c>
      <c r="J8" s="1">
        <v>241.48239023698301</v>
      </c>
      <c r="K8" s="1">
        <v>67.549767682422697</v>
      </c>
      <c r="L8" s="1">
        <v>133.46782885911799</v>
      </c>
      <c r="M8" s="1">
        <v>40.1864306896477</v>
      </c>
      <c r="N8" s="1">
        <v>40.767869896152497</v>
      </c>
      <c r="O8" s="13">
        <f t="shared" ref="O8:O17" si="1">55.85*3/(55.85*3+16*4)*1000000</f>
        <v>723601.81386309653</v>
      </c>
      <c r="P8" s="13"/>
      <c r="Q8" s="1">
        <f t="shared" si="0"/>
        <v>93.35212597353015</v>
      </c>
      <c r="R8" s="1">
        <v>0.279729580347998</v>
      </c>
      <c r="S8" s="1">
        <v>0.55270211930624602</v>
      </c>
      <c r="T8" s="1">
        <v>4.9424965061620398E-2</v>
      </c>
      <c r="U8" s="1">
        <v>39.976646978635998</v>
      </c>
      <c r="V8" s="1">
        <v>6.0090529587438599</v>
      </c>
      <c r="W8" s="1">
        <v>0.38783640394597102</v>
      </c>
      <c r="X8" s="1">
        <v>4.3370390274995803</v>
      </c>
      <c r="Y8" s="1">
        <v>0.23057205472659201</v>
      </c>
    </row>
    <row r="9" spans="1:25" s="1" customFormat="1" ht="13">
      <c r="A9" s="17"/>
      <c r="B9" s="20"/>
      <c r="C9" s="17"/>
      <c r="D9" s="1" t="s">
        <v>32</v>
      </c>
      <c r="E9" s="1">
        <v>4241.7542238037604</v>
      </c>
      <c r="F9" s="1">
        <v>387.72489908926201</v>
      </c>
      <c r="G9" s="1">
        <v>649.16498849930394</v>
      </c>
      <c r="H9" s="1">
        <v>2184</v>
      </c>
      <c r="I9" s="1">
        <v>2739.9408041218699</v>
      </c>
      <c r="J9" s="1">
        <v>190.384474361467</v>
      </c>
      <c r="K9" s="1">
        <v>65.395653285636797</v>
      </c>
      <c r="L9" s="1">
        <v>138.760357978184</v>
      </c>
      <c r="M9" s="1">
        <v>42.341869923330798</v>
      </c>
      <c r="N9" s="1">
        <v>43.3417353734324</v>
      </c>
      <c r="O9" s="13">
        <f t="shared" si="1"/>
        <v>723601.81386309653</v>
      </c>
      <c r="P9" s="13"/>
      <c r="Q9" s="1">
        <f t="shared" si="0"/>
        <v>90.375192589013437</v>
      </c>
      <c r="R9" s="1">
        <v>0.34349257472264</v>
      </c>
      <c r="S9" s="1">
        <v>0.72884282420388602</v>
      </c>
      <c r="T9" s="1">
        <v>5.0643560535847197E-2</v>
      </c>
      <c r="U9" s="1">
        <v>41.897904011361298</v>
      </c>
      <c r="V9" s="1">
        <v>4.4963643482491298</v>
      </c>
      <c r="W9" s="1">
        <v>0.29327594330307999</v>
      </c>
      <c r="X9" s="1">
        <v>4.2207156156955996</v>
      </c>
      <c r="Y9" s="1">
        <v>0.23692664729205901</v>
      </c>
    </row>
    <row r="10" spans="1:25" s="1" customFormat="1" ht="13">
      <c r="A10" s="17"/>
      <c r="B10" s="20"/>
      <c r="C10" s="17"/>
      <c r="D10" s="1" t="s">
        <v>33</v>
      </c>
      <c r="E10" s="1">
        <v>2372.23244623144</v>
      </c>
      <c r="F10" s="1">
        <v>223.07621425523399</v>
      </c>
      <c r="G10" s="1">
        <v>606.38790327194101</v>
      </c>
      <c r="H10" s="1">
        <v>2670</v>
      </c>
      <c r="I10" s="1">
        <v>2648.59380124686</v>
      </c>
      <c r="J10" s="1">
        <v>199.80452760995399</v>
      </c>
      <c r="K10" s="1">
        <v>68.358422127314199</v>
      </c>
      <c r="L10" s="1">
        <v>57.105438428214498</v>
      </c>
      <c r="M10" s="1">
        <v>71.245708552350294</v>
      </c>
      <c r="N10" s="1">
        <v>38.197935039079603</v>
      </c>
      <c r="O10" s="13">
        <f t="shared" si="1"/>
        <v>723601.81386309653</v>
      </c>
      <c r="P10" s="13"/>
      <c r="Q10" s="1">
        <f t="shared" si="0"/>
        <v>94.469666628347383</v>
      </c>
      <c r="R10" s="1">
        <v>0.34212649205206902</v>
      </c>
      <c r="S10" s="1">
        <v>0.285806528567222</v>
      </c>
      <c r="T10" s="1">
        <v>2.1560663021008099E-2</v>
      </c>
      <c r="U10" s="1">
        <v>38.745683689333603</v>
      </c>
      <c r="V10" s="1">
        <v>2.80444298568721</v>
      </c>
      <c r="W10" s="1">
        <v>0.32949952750021999</v>
      </c>
      <c r="X10" s="1">
        <v>4.3678209722779897</v>
      </c>
      <c r="Y10" s="1">
        <v>0.228947112609897</v>
      </c>
    </row>
    <row r="11" spans="1:25" s="1" customFormat="1" ht="13">
      <c r="A11" s="17"/>
      <c r="B11" s="20"/>
      <c r="C11" s="17"/>
      <c r="D11" s="1" t="s">
        <v>34</v>
      </c>
      <c r="E11" s="1">
        <v>2902.1068769266299</v>
      </c>
      <c r="F11" s="1">
        <v>257.40290657199199</v>
      </c>
      <c r="G11" s="1">
        <v>599.38403670937498</v>
      </c>
      <c r="H11" s="1">
        <v>2808</v>
      </c>
      <c r="I11" s="1">
        <v>2665.0498068873999</v>
      </c>
      <c r="J11" s="1">
        <v>158.511019605456</v>
      </c>
      <c r="K11" s="1">
        <v>63.984227605314999</v>
      </c>
      <c r="L11" s="1">
        <v>91.908336669166701</v>
      </c>
      <c r="M11" s="1">
        <v>55.706122178770201</v>
      </c>
      <c r="N11" s="1">
        <v>39.529294077115097</v>
      </c>
      <c r="O11" s="13">
        <f t="shared" si="1"/>
        <v>723601.81386309653</v>
      </c>
      <c r="P11" s="13"/>
      <c r="Q11" s="1">
        <f t="shared" si="0"/>
        <v>88.424636836828938</v>
      </c>
      <c r="R11" s="1">
        <v>0.403657914538534</v>
      </c>
      <c r="S11" s="1">
        <v>0.57982301103060596</v>
      </c>
      <c r="T11" s="1">
        <v>3.4486536210934698E-2</v>
      </c>
      <c r="U11" s="1">
        <v>41.651668022417702</v>
      </c>
      <c r="V11" s="1">
        <v>2.84548651756386</v>
      </c>
      <c r="W11" s="1">
        <v>0.26445652519490398</v>
      </c>
      <c r="X11" s="1">
        <v>4.4463142887797797</v>
      </c>
      <c r="Y11" s="1">
        <v>0.22490537893902099</v>
      </c>
    </row>
    <row r="12" spans="1:25" s="1" customFormat="1" ht="13">
      <c r="A12" s="17"/>
      <c r="B12" s="20"/>
      <c r="C12" s="17"/>
      <c r="D12" s="1" t="s">
        <v>35</v>
      </c>
      <c r="E12" s="1">
        <v>3548.57178760223</v>
      </c>
      <c r="F12" s="1">
        <v>346.45990303091202</v>
      </c>
      <c r="G12" s="1">
        <v>640.55662693251895</v>
      </c>
      <c r="H12" s="1">
        <v>2376</v>
      </c>
      <c r="I12" s="1">
        <v>2857.40330432273</v>
      </c>
      <c r="J12" s="1">
        <v>185.24110721947099</v>
      </c>
      <c r="K12" s="1">
        <v>60.123539180182199</v>
      </c>
      <c r="L12" s="1">
        <v>113.439480383527</v>
      </c>
      <c r="M12" s="1">
        <v>56.894566448997701</v>
      </c>
      <c r="N12" s="1">
        <v>41.4196336741729</v>
      </c>
      <c r="O12" s="13">
        <f t="shared" si="1"/>
        <v>723601.81386309653</v>
      </c>
      <c r="P12" s="13"/>
      <c r="Q12" s="1">
        <f t="shared" si="0"/>
        <v>83.08925990552784</v>
      </c>
      <c r="R12" s="1">
        <v>0.32456909852600302</v>
      </c>
      <c r="S12" s="1">
        <v>0.61238826568406302</v>
      </c>
      <c r="T12" s="1">
        <v>3.9700199202511603E-2</v>
      </c>
      <c r="U12" s="1">
        <v>47.525533980284699</v>
      </c>
      <c r="V12" s="1">
        <v>3.2558663995713402</v>
      </c>
      <c r="W12" s="1">
        <v>0.28918771491998801</v>
      </c>
      <c r="X12" s="1">
        <v>4.4608129620111603</v>
      </c>
      <c r="Y12" s="1">
        <v>0.224174384471199</v>
      </c>
    </row>
    <row r="13" spans="1:25" s="1" customFormat="1" ht="13">
      <c r="A13" s="17"/>
      <c r="B13" s="20"/>
      <c r="C13" s="17"/>
      <c r="D13" s="1" t="s">
        <v>36</v>
      </c>
      <c r="E13" s="1">
        <v>3925.8193671375202</v>
      </c>
      <c r="F13" s="1">
        <v>384.04500476629403</v>
      </c>
      <c r="G13" s="1">
        <v>651.72029337836204</v>
      </c>
      <c r="H13" s="1">
        <v>2460</v>
      </c>
      <c r="I13" s="1">
        <v>2671.12500262102</v>
      </c>
      <c r="J13" s="1">
        <v>249.611637181589</v>
      </c>
      <c r="K13" s="1">
        <v>73.940566803954496</v>
      </c>
      <c r="L13" s="1">
        <v>83.614482757296301</v>
      </c>
      <c r="M13" s="1">
        <v>39.441355012769101</v>
      </c>
      <c r="N13" s="1">
        <v>41.125692540604703</v>
      </c>
      <c r="O13" s="13">
        <f t="shared" si="1"/>
        <v>723601.81386309653</v>
      </c>
      <c r="P13" s="13"/>
      <c r="Q13" s="1">
        <f t="shared" si="0"/>
        <v>102.18405397466823</v>
      </c>
      <c r="R13" s="1">
        <v>0.29622243433371498</v>
      </c>
      <c r="S13" s="1">
        <v>0.33497830350140201</v>
      </c>
      <c r="T13" s="1">
        <v>3.13030961393609E-2</v>
      </c>
      <c r="U13" s="1">
        <v>36.125297899098101</v>
      </c>
      <c r="V13" s="1">
        <v>6.3286780360557504</v>
      </c>
      <c r="W13" s="1">
        <v>0.38300424233786201</v>
      </c>
      <c r="X13" s="1">
        <v>4.0985757690228501</v>
      </c>
      <c r="Y13" s="1">
        <v>0.243987193687629</v>
      </c>
    </row>
    <row r="14" spans="1:25" s="1" customFormat="1" ht="13">
      <c r="A14" s="17"/>
      <c r="B14" s="20"/>
      <c r="C14" s="17"/>
      <c r="D14" s="1" t="s">
        <v>37</v>
      </c>
      <c r="E14" s="1">
        <v>4070.7289000938699</v>
      </c>
      <c r="F14" s="1">
        <v>413.195390762584</v>
      </c>
      <c r="G14" s="1">
        <v>624.29007224457803</v>
      </c>
      <c r="H14" s="1">
        <v>2814</v>
      </c>
      <c r="I14" s="1">
        <v>2353.6197839272199</v>
      </c>
      <c r="J14" s="1">
        <v>219.73525392628599</v>
      </c>
      <c r="K14" s="1">
        <v>63.517578956360097</v>
      </c>
      <c r="L14" s="1">
        <v>64.792672346753307</v>
      </c>
      <c r="M14" s="1">
        <v>39.469518087273201</v>
      </c>
      <c r="N14" s="1">
        <v>40.842987630587601</v>
      </c>
      <c r="O14" s="13">
        <f t="shared" si="1"/>
        <v>723601.81386309653</v>
      </c>
      <c r="P14" s="13"/>
      <c r="Q14" s="1">
        <f t="shared" si="0"/>
        <v>87.779739823009123</v>
      </c>
      <c r="R14" s="1">
        <v>0.28906412522074398</v>
      </c>
      <c r="S14" s="1">
        <v>0.29486698738150202</v>
      </c>
      <c r="T14" s="1">
        <v>2.7528946174407602E-2</v>
      </c>
      <c r="U14" s="1">
        <v>37.054620509769101</v>
      </c>
      <c r="V14" s="1">
        <v>5.5672140065256901</v>
      </c>
      <c r="W14" s="1">
        <v>0.35197621057187201</v>
      </c>
      <c r="X14" s="1">
        <v>3.7700740225853702</v>
      </c>
      <c r="Y14" s="1">
        <v>0.26524678136537999</v>
      </c>
    </row>
    <row r="15" spans="1:25" s="1" customFormat="1" ht="13">
      <c r="A15" s="17"/>
      <c r="B15" s="20"/>
      <c r="C15" s="17"/>
      <c r="D15" s="1" t="s">
        <v>38</v>
      </c>
      <c r="E15" s="1">
        <v>1840.25936588115</v>
      </c>
      <c r="F15" s="1">
        <v>239.792568796593</v>
      </c>
      <c r="G15" s="1">
        <v>500.38529913528498</v>
      </c>
      <c r="H15" s="1">
        <v>2910</v>
      </c>
      <c r="I15" s="1">
        <v>2867.28292898368</v>
      </c>
      <c r="J15" s="1">
        <v>224.81699164317999</v>
      </c>
      <c r="K15" s="1">
        <v>61.488147155445503</v>
      </c>
      <c r="L15" s="1">
        <v>69.967306548203396</v>
      </c>
      <c r="M15" s="1">
        <v>41.468901186238902</v>
      </c>
      <c r="N15" s="1">
        <v>39.316602170830599</v>
      </c>
      <c r="O15" s="13">
        <f t="shared" si="1"/>
        <v>723601.81386309653</v>
      </c>
      <c r="P15" s="13"/>
      <c r="Q15" s="1">
        <f t="shared" si="0"/>
        <v>84.975114734965118</v>
      </c>
      <c r="R15" s="1">
        <v>0.273503113381381</v>
      </c>
      <c r="S15" s="1">
        <v>0.311218943180472</v>
      </c>
      <c r="T15" s="1">
        <v>2.4401954143047699E-2</v>
      </c>
      <c r="U15" s="1">
        <v>46.631473895855599</v>
      </c>
      <c r="V15" s="1">
        <v>5.4213394908515902</v>
      </c>
      <c r="W15" s="1">
        <v>0.44928776291326999</v>
      </c>
      <c r="X15" s="1">
        <v>5.7301502141222498</v>
      </c>
      <c r="Y15" s="1">
        <v>0.174515494818172</v>
      </c>
    </row>
    <row r="16" spans="1:25" s="1" customFormat="1" ht="13">
      <c r="A16" s="17"/>
      <c r="B16" s="20"/>
      <c r="C16" s="17"/>
      <c r="D16" s="1" t="s">
        <v>39</v>
      </c>
      <c r="E16" s="1">
        <v>2176.29752191428</v>
      </c>
      <c r="F16" s="1">
        <v>270.12776784236002</v>
      </c>
      <c r="G16" s="1">
        <v>577.74600735326703</v>
      </c>
      <c r="H16" s="1">
        <v>3102</v>
      </c>
      <c r="I16" s="1">
        <v>2621.4575653945999</v>
      </c>
      <c r="J16" s="1">
        <v>234.048225787343</v>
      </c>
      <c r="K16" s="1">
        <v>59.789407822209903</v>
      </c>
      <c r="L16" s="1">
        <v>54.597275994527401</v>
      </c>
      <c r="M16" s="1">
        <v>51.265497515899</v>
      </c>
      <c r="N16" s="1">
        <v>35.496072049092902</v>
      </c>
      <c r="O16" s="13">
        <f t="shared" si="1"/>
        <v>723601.81386309653</v>
      </c>
      <c r="P16" s="13"/>
      <c r="Q16" s="1">
        <f t="shared" si="0"/>
        <v>82.627498545107159</v>
      </c>
      <c r="R16" s="1">
        <v>0.25545764177906999</v>
      </c>
      <c r="S16" s="1">
        <v>0.233273616199657</v>
      </c>
      <c r="T16" s="1">
        <v>2.0827068389455E-2</v>
      </c>
      <c r="U16" s="1">
        <v>43.844849127621004</v>
      </c>
      <c r="V16" s="1">
        <v>4.5654141114061702</v>
      </c>
      <c r="W16" s="1">
        <v>0.40510574336904498</v>
      </c>
      <c r="X16" s="1">
        <v>4.5373875925233103</v>
      </c>
      <c r="Y16" s="1">
        <v>0.22039113468018401</v>
      </c>
    </row>
    <row r="17" spans="1:25" s="1" customFormat="1" ht="13">
      <c r="A17" s="17"/>
      <c r="B17" s="20"/>
      <c r="C17" s="17"/>
      <c r="D17" s="1" t="s">
        <v>40</v>
      </c>
      <c r="E17" s="1">
        <v>3435.83626834088</v>
      </c>
      <c r="F17" s="1">
        <v>247.02851164375201</v>
      </c>
      <c r="G17" s="1">
        <v>542.71005129226296</v>
      </c>
      <c r="H17" s="1">
        <v>2742</v>
      </c>
      <c r="I17" s="1">
        <v>2772.8031931782298</v>
      </c>
      <c r="J17" s="1">
        <v>192.550080610333</v>
      </c>
      <c r="K17" s="1">
        <v>62.646349504505999</v>
      </c>
      <c r="L17" s="1">
        <v>32.496021290861698</v>
      </c>
      <c r="M17" s="1">
        <v>69.148854634698196</v>
      </c>
      <c r="N17" s="1">
        <v>36.266463387544299</v>
      </c>
      <c r="O17" s="13">
        <f t="shared" si="1"/>
        <v>723601.81386309653</v>
      </c>
      <c r="P17" s="13"/>
      <c r="Q17" s="1">
        <f t="shared" si="0"/>
        <v>86.575722039799246</v>
      </c>
      <c r="R17" s="1">
        <v>0.32535093886189798</v>
      </c>
      <c r="S17" s="1">
        <v>0.16876659406144001</v>
      </c>
      <c r="T17" s="1">
        <v>1.17195556362636E-2</v>
      </c>
      <c r="U17" s="1">
        <v>44.261209393833603</v>
      </c>
      <c r="V17" s="1">
        <v>2.7845736798901899</v>
      </c>
      <c r="W17" s="1">
        <v>0.35479365114363898</v>
      </c>
      <c r="X17" s="1">
        <v>5.1091797297209203</v>
      </c>
      <c r="Y17" s="1">
        <v>0.19572613470276601</v>
      </c>
    </row>
    <row r="18" spans="1:25" s="1" customFormat="1" ht="13">
      <c r="A18" s="16" t="s">
        <v>41</v>
      </c>
      <c r="B18" s="19" t="s">
        <v>42</v>
      </c>
      <c r="C18" s="16" t="s">
        <v>29</v>
      </c>
      <c r="D18" s="1" t="s">
        <v>43</v>
      </c>
      <c r="E18" s="1">
        <v>3373.4435607186201</v>
      </c>
      <c r="F18" s="1">
        <v>1914.3443053029901</v>
      </c>
      <c r="G18" s="1">
        <v>631.98902506999195</v>
      </c>
      <c r="H18" s="1">
        <v>2364</v>
      </c>
      <c r="I18" s="1">
        <v>2516.7105105481</v>
      </c>
      <c r="J18" s="1">
        <v>218.706925423352</v>
      </c>
      <c r="K18" s="1">
        <v>59.351125277284901</v>
      </c>
      <c r="L18" s="1">
        <v>43.068151934652803</v>
      </c>
      <c r="M18" s="1">
        <v>62.909021562188698</v>
      </c>
      <c r="N18" s="1">
        <v>31.711763701717199</v>
      </c>
      <c r="O18" s="13">
        <f t="shared" ref="O18:O27" si="2">55.85*3/(55.85*3+16*4)*1000000</f>
        <v>723601.81386309653</v>
      </c>
      <c r="P18" s="13"/>
      <c r="Q18" s="1">
        <f t="shared" si="0"/>
        <v>82.021802792929392</v>
      </c>
      <c r="R18" s="1">
        <v>0.27137286650799303</v>
      </c>
      <c r="S18" s="1">
        <v>0.19692175659863301</v>
      </c>
      <c r="T18" s="1">
        <v>1.7112874823760799E-2</v>
      </c>
      <c r="U18" s="1">
        <v>42.403753910143699</v>
      </c>
      <c r="V18" s="1">
        <v>3.4765590052477502</v>
      </c>
      <c r="W18" s="1">
        <v>0.34606127123668101</v>
      </c>
      <c r="X18" s="1">
        <v>3.9822060363617502</v>
      </c>
      <c r="Y18" s="1">
        <v>0.251117092101449</v>
      </c>
    </row>
    <row r="19" spans="1:25" s="1" customFormat="1" ht="13">
      <c r="A19" s="17"/>
      <c r="B19" s="20"/>
      <c r="C19" s="17"/>
      <c r="D19" s="1" t="s">
        <v>44</v>
      </c>
      <c r="E19" s="1">
        <v>2904.4599978137999</v>
      </c>
      <c r="F19" s="1">
        <v>1544.56055167053</v>
      </c>
      <c r="G19" s="1">
        <v>568.732130117049</v>
      </c>
      <c r="H19" s="1">
        <v>2964</v>
      </c>
      <c r="I19" s="1">
        <v>2203.5568347772</v>
      </c>
      <c r="J19" s="1">
        <v>204.585860272259</v>
      </c>
      <c r="K19" s="1">
        <v>56.740306201787298</v>
      </c>
      <c r="L19" s="1">
        <v>55.673815384934699</v>
      </c>
      <c r="M19" s="1">
        <v>42.340254961501003</v>
      </c>
      <c r="N19" s="1">
        <v>33.169127182850097</v>
      </c>
      <c r="O19" s="13">
        <f t="shared" si="2"/>
        <v>723601.81386309653</v>
      </c>
      <c r="P19" s="13"/>
      <c r="Q19" s="1">
        <f t="shared" si="0"/>
        <v>78.413714718136958</v>
      </c>
      <c r="R19" s="1">
        <v>0.27734226659788902</v>
      </c>
      <c r="S19" s="1">
        <v>0.27212934124990401</v>
      </c>
      <c r="T19" s="1">
        <v>2.5265432008048899E-2</v>
      </c>
      <c r="U19" s="1">
        <v>38.835829100756399</v>
      </c>
      <c r="V19" s="1">
        <v>4.8319468188910104</v>
      </c>
      <c r="W19" s="1">
        <v>0.3597227050108</v>
      </c>
      <c r="X19" s="1">
        <v>3.8745073789372402</v>
      </c>
      <c r="Y19" s="1">
        <v>0.25809732753026698</v>
      </c>
    </row>
    <row r="20" spans="1:25" s="1" customFormat="1" ht="13">
      <c r="A20" s="17"/>
      <c r="B20" s="20"/>
      <c r="C20" s="17"/>
      <c r="D20" s="1" t="s">
        <v>45</v>
      </c>
      <c r="E20" s="1">
        <v>2793.2044500455199</v>
      </c>
      <c r="F20" s="1">
        <v>1347.1361683933501</v>
      </c>
      <c r="G20" s="1">
        <v>590.069021645877</v>
      </c>
      <c r="H20" s="1">
        <v>2310</v>
      </c>
      <c r="I20" s="1">
        <v>2049.4827728301002</v>
      </c>
      <c r="J20" s="1">
        <v>209.31044603256399</v>
      </c>
      <c r="K20" s="1">
        <v>54.426310088572897</v>
      </c>
      <c r="L20" s="1">
        <v>53.062348297172498</v>
      </c>
      <c r="M20" s="1">
        <v>44.8773392914852</v>
      </c>
      <c r="N20" s="1">
        <v>31.7509908914802</v>
      </c>
      <c r="O20" s="13">
        <f t="shared" si="2"/>
        <v>723601.81386309653</v>
      </c>
      <c r="P20" s="13"/>
      <c r="Q20" s="1">
        <f t="shared" si="0"/>
        <v>75.215828713870806</v>
      </c>
      <c r="R20" s="1">
        <v>0.26002672642580599</v>
      </c>
      <c r="S20" s="1">
        <v>0.25351027291259598</v>
      </c>
      <c r="T20" s="1">
        <v>2.58906046933488E-2</v>
      </c>
      <c r="U20" s="1">
        <v>37.6561036288293</v>
      </c>
      <c r="V20" s="1">
        <v>4.6640565001650502</v>
      </c>
      <c r="W20" s="1">
        <v>0.35472197040396303</v>
      </c>
      <c r="X20" s="1">
        <v>3.4732932888316799</v>
      </c>
      <c r="Y20" s="1">
        <v>0.28791118884647099</v>
      </c>
    </row>
    <row r="21" spans="1:25" s="1" customFormat="1" ht="13">
      <c r="A21" s="17"/>
      <c r="B21" s="20"/>
      <c r="C21" s="17"/>
      <c r="D21" s="1" t="s">
        <v>46</v>
      </c>
      <c r="E21" s="1">
        <v>2735.1141778276701</v>
      </c>
      <c r="F21" s="1">
        <v>2155.5813869711601</v>
      </c>
      <c r="G21" s="1">
        <v>572.92045355246205</v>
      </c>
      <c r="H21" s="1">
        <v>2562</v>
      </c>
      <c r="I21" s="1">
        <v>2089.97830470193</v>
      </c>
      <c r="J21" s="1">
        <v>169.52311745583</v>
      </c>
      <c r="K21" s="1">
        <v>56.9321594819693</v>
      </c>
      <c r="L21" s="1">
        <v>51.861468752170403</v>
      </c>
      <c r="M21" s="1">
        <v>143.414908761221</v>
      </c>
      <c r="N21" s="1">
        <v>32.221862883763599</v>
      </c>
      <c r="O21" s="13">
        <f t="shared" si="2"/>
        <v>723601.81386309653</v>
      </c>
      <c r="P21" s="13"/>
      <c r="Q21" s="1">
        <f t="shared" si="0"/>
        <v>78.67885125663976</v>
      </c>
      <c r="R21" s="1">
        <v>0.33583714325453601</v>
      </c>
      <c r="S21" s="1">
        <v>0.305925643242628</v>
      </c>
      <c r="T21" s="1">
        <v>2.4814357467489001E-2</v>
      </c>
      <c r="U21" s="1">
        <v>36.709977694835899</v>
      </c>
      <c r="V21" s="1">
        <v>1.18204668482604</v>
      </c>
      <c r="W21" s="1">
        <v>0.29589294011879302</v>
      </c>
      <c r="X21" s="1">
        <v>3.6479380195675799</v>
      </c>
      <c r="Y21" s="1">
        <v>0.27412746451172898</v>
      </c>
    </row>
    <row r="22" spans="1:25" s="1" customFormat="1" ht="13">
      <c r="A22" s="17"/>
      <c r="B22" s="20"/>
      <c r="C22" s="17"/>
      <c r="D22" s="1" t="s">
        <v>47</v>
      </c>
      <c r="E22" s="1">
        <v>5672.2265301255102</v>
      </c>
      <c r="F22" s="1">
        <v>2859.8524656724298</v>
      </c>
      <c r="G22" s="1">
        <v>740.20176456211198</v>
      </c>
      <c r="H22" s="1">
        <v>2454</v>
      </c>
      <c r="I22" s="1">
        <v>2187.4419902638001</v>
      </c>
      <c r="J22" s="1">
        <v>163.61889445233501</v>
      </c>
      <c r="K22" s="1">
        <v>66.644099080740702</v>
      </c>
      <c r="L22" s="1">
        <v>108.992102228075</v>
      </c>
      <c r="M22" s="1">
        <v>34.065642194421301</v>
      </c>
      <c r="N22" s="1">
        <v>36.749024192975</v>
      </c>
      <c r="O22" s="13">
        <f t="shared" si="2"/>
        <v>723601.81386309653</v>
      </c>
      <c r="P22" s="13"/>
      <c r="Q22" s="1">
        <f t="shared" si="0"/>
        <v>92.100514127994686</v>
      </c>
      <c r="R22" s="1">
        <v>0.40731297753729201</v>
      </c>
      <c r="S22" s="1">
        <v>0.66613396082948195</v>
      </c>
      <c r="T22" s="1">
        <v>4.98262823486035E-2</v>
      </c>
      <c r="U22" s="1">
        <v>32.822740804308403</v>
      </c>
      <c r="V22" s="1">
        <v>4.8030474082514196</v>
      </c>
      <c r="W22" s="1">
        <v>0.22104634477483201</v>
      </c>
      <c r="X22" s="1">
        <v>2.9551969408744201</v>
      </c>
      <c r="Y22" s="1">
        <v>0.33838692310777302</v>
      </c>
    </row>
    <row r="23" spans="1:25" s="1" customFormat="1" ht="13">
      <c r="A23" s="17"/>
      <c r="B23" s="20"/>
      <c r="C23" s="17"/>
      <c r="D23" s="1" t="s">
        <v>48</v>
      </c>
      <c r="E23" s="1">
        <v>5909.1261528336199</v>
      </c>
      <c r="F23" s="1">
        <v>2706.31953983724</v>
      </c>
      <c r="G23" s="1">
        <v>744.87639345688103</v>
      </c>
      <c r="H23" s="1">
        <v>2442</v>
      </c>
      <c r="I23" s="1">
        <v>1422.8073170278001</v>
      </c>
      <c r="J23" s="1">
        <v>128.441017587489</v>
      </c>
      <c r="K23" s="1">
        <v>66.790607219258007</v>
      </c>
      <c r="L23" s="1">
        <v>82.371764826977895</v>
      </c>
      <c r="M23" s="1">
        <v>32.749779625157601</v>
      </c>
      <c r="N23" s="1">
        <v>36.191782184807003</v>
      </c>
      <c r="O23" s="13">
        <f t="shared" si="2"/>
        <v>723601.81386309653</v>
      </c>
      <c r="P23" s="13"/>
      <c r="Q23" s="1">
        <f t="shared" si="0"/>
        <v>92.30298479032642</v>
      </c>
      <c r="R23" s="1">
        <v>0.52000995066675404</v>
      </c>
      <c r="S23" s="1">
        <v>0.64131977754590197</v>
      </c>
      <c r="T23" s="1">
        <v>5.7893829924244397E-2</v>
      </c>
      <c r="U23" s="1">
        <v>21.3025060897718</v>
      </c>
      <c r="V23" s="1">
        <v>3.9218895228480899</v>
      </c>
      <c r="W23" s="1">
        <v>0.172432659587197</v>
      </c>
      <c r="X23" s="1">
        <v>1.9101253973491099</v>
      </c>
      <c r="Y23" s="1">
        <v>0.52352583834957001</v>
      </c>
    </row>
    <row r="24" spans="1:25" s="1" customFormat="1" ht="13.75" customHeight="1">
      <c r="A24" s="17"/>
      <c r="B24" s="20"/>
      <c r="C24" s="17"/>
      <c r="D24" s="1" t="s">
        <v>49</v>
      </c>
      <c r="E24" s="1">
        <v>2522.8166810866901</v>
      </c>
      <c r="F24" s="1">
        <v>1472.9334552042501</v>
      </c>
      <c r="G24" s="1">
        <v>598.54463026902499</v>
      </c>
      <c r="H24" s="1">
        <v>2550</v>
      </c>
      <c r="I24" s="1">
        <v>2134.6552517800001</v>
      </c>
      <c r="J24" s="1">
        <v>232.04781651078599</v>
      </c>
      <c r="K24" s="1">
        <v>54.551746354038698</v>
      </c>
      <c r="L24" s="1">
        <v>26.591926387926499</v>
      </c>
      <c r="M24" s="1">
        <v>46.349579871619497</v>
      </c>
      <c r="N24" s="1">
        <v>30.044928642800699</v>
      </c>
      <c r="O24" s="13">
        <f t="shared" si="2"/>
        <v>723601.81386309653</v>
      </c>
      <c r="P24" s="13"/>
      <c r="Q24" s="1">
        <f t="shared" si="0"/>
        <v>75.389178563280581</v>
      </c>
      <c r="R24" s="1">
        <v>0.23508838468860599</v>
      </c>
      <c r="S24" s="1">
        <v>0.114596753323428</v>
      </c>
      <c r="T24" s="1">
        <v>1.24572463706974E-2</v>
      </c>
      <c r="U24" s="1">
        <v>39.130832547984298</v>
      </c>
      <c r="V24" s="1">
        <v>5.0064707631335397</v>
      </c>
      <c r="W24" s="1">
        <v>0.38768674009570298</v>
      </c>
      <c r="X24" s="1">
        <v>3.5664094936756001</v>
      </c>
      <c r="Y24" s="1">
        <v>0.28039404947001301</v>
      </c>
    </row>
    <row r="25" spans="1:25" s="1" customFormat="1" ht="13">
      <c r="A25" s="16" t="s">
        <v>50</v>
      </c>
      <c r="B25" s="19" t="s">
        <v>28</v>
      </c>
      <c r="C25" s="16" t="s">
        <v>29</v>
      </c>
      <c r="D25" s="1" t="s">
        <v>51</v>
      </c>
      <c r="E25" s="1">
        <v>3480.2497012275098</v>
      </c>
      <c r="F25" s="1">
        <v>2164.4065388294498</v>
      </c>
      <c r="G25" s="1">
        <v>544.39623555931303</v>
      </c>
      <c r="H25" s="1">
        <v>780</v>
      </c>
      <c r="I25" s="1">
        <v>1447.7524817078399</v>
      </c>
      <c r="J25" s="1">
        <v>177.508479778017</v>
      </c>
      <c r="K25" s="1">
        <v>48.487330825607103</v>
      </c>
      <c r="L25" s="1">
        <v>18.0463250573282</v>
      </c>
      <c r="M25" s="1">
        <v>54.011682890450501</v>
      </c>
      <c r="N25" s="1">
        <v>28.529785547094001</v>
      </c>
      <c r="O25" s="13">
        <f t="shared" si="2"/>
        <v>723601.81386309653</v>
      </c>
      <c r="P25" s="13"/>
      <c r="Q25" s="1">
        <f t="shared" si="0"/>
        <v>67.008304701100116</v>
      </c>
      <c r="R25" s="1">
        <v>0.27315501144645499</v>
      </c>
      <c r="S25" s="1">
        <v>0.10166458008032001</v>
      </c>
      <c r="T25" s="1">
        <v>1.24650624228527E-2</v>
      </c>
      <c r="U25" s="1">
        <v>29.858366238284599</v>
      </c>
      <c r="V25" s="1">
        <v>3.2864830399387799</v>
      </c>
      <c r="W25" s="1">
        <v>0.326064855308276</v>
      </c>
      <c r="X25" s="1">
        <v>2.6593726905925799</v>
      </c>
      <c r="Y25" s="1">
        <v>0.376028528659205</v>
      </c>
    </row>
    <row r="26" spans="1:25" s="1" customFormat="1" ht="13">
      <c r="A26" s="17"/>
      <c r="B26" s="20"/>
      <c r="C26" s="17"/>
      <c r="D26" s="1" t="s">
        <v>52</v>
      </c>
      <c r="E26" s="1">
        <v>6623.0210946859597</v>
      </c>
      <c r="F26" s="1">
        <v>3230.5710902716301</v>
      </c>
      <c r="G26" s="1">
        <v>550.10178796903097</v>
      </c>
      <c r="H26" s="1">
        <v>1452</v>
      </c>
      <c r="I26" s="1">
        <v>1705.1392050468201</v>
      </c>
      <c r="J26" s="1">
        <v>179.93903109423201</v>
      </c>
      <c r="K26" s="1">
        <v>48.7722426203946</v>
      </c>
      <c r="L26" s="1">
        <v>20.085673367193699</v>
      </c>
      <c r="M26" s="1">
        <v>37.558189114311503</v>
      </c>
      <c r="N26" s="1">
        <v>30.734256307486</v>
      </c>
      <c r="O26" s="13">
        <f t="shared" si="2"/>
        <v>723601.81386309653</v>
      </c>
      <c r="P26" s="13"/>
      <c r="Q26" s="1">
        <f t="shared" si="0"/>
        <v>67.402045829617251</v>
      </c>
      <c r="R26" s="1">
        <v>0.27104871202098002</v>
      </c>
      <c r="S26" s="1">
        <v>0.111624883412177</v>
      </c>
      <c r="T26" s="1">
        <v>1.17794918489615E-2</v>
      </c>
      <c r="U26" s="1">
        <v>34.961263075768301</v>
      </c>
      <c r="V26" s="1">
        <v>4.7909400143487302</v>
      </c>
      <c r="W26" s="1">
        <v>0.32710133838787298</v>
      </c>
      <c r="X26" s="1">
        <v>3.0996794454025798</v>
      </c>
      <c r="Y26" s="1">
        <v>0.32261400496854298</v>
      </c>
    </row>
    <row r="27" spans="1:25" s="1" customFormat="1" ht="13">
      <c r="A27" s="17"/>
      <c r="B27" s="20"/>
      <c r="C27" s="17"/>
      <c r="D27" s="1" t="s">
        <v>53</v>
      </c>
      <c r="E27" s="1">
        <v>4815.6078016429901</v>
      </c>
      <c r="F27" s="1">
        <v>2612.2155470247098</v>
      </c>
      <c r="G27" s="1">
        <v>474.95806681162497</v>
      </c>
      <c r="H27" s="1">
        <v>678</v>
      </c>
      <c r="I27" s="1">
        <v>1474.31762422057</v>
      </c>
      <c r="J27" s="1">
        <v>187.03671962499601</v>
      </c>
      <c r="K27" s="1">
        <v>46.656469984275198</v>
      </c>
      <c r="L27" s="1">
        <v>25.386535405053699</v>
      </c>
      <c r="M27" s="1">
        <v>14.866811479156899</v>
      </c>
      <c r="N27" s="1">
        <v>31.8931433932913</v>
      </c>
      <c r="O27" s="13">
        <f t="shared" si="2"/>
        <v>723601.81386309653</v>
      </c>
      <c r="P27" s="13"/>
      <c r="Q27" s="1">
        <f t="shared" si="0"/>
        <v>64.478099820106962</v>
      </c>
      <c r="R27" s="1">
        <v>0.24945085691098701</v>
      </c>
      <c r="S27" s="1">
        <v>0.135730221616125</v>
      </c>
      <c r="T27" s="1">
        <v>1.7219176511218001E-2</v>
      </c>
      <c r="U27" s="1">
        <v>31.599425004023399</v>
      </c>
      <c r="V27" s="1">
        <v>12.580822719600601</v>
      </c>
      <c r="W27" s="1">
        <v>0.39379627949171497</v>
      </c>
      <c r="X27" s="1">
        <v>3.10410060853921</v>
      </c>
      <c r="Y27" s="1">
        <v>0.32215450660621398</v>
      </c>
    </row>
    <row r="28" spans="1:25" s="1" customFormat="1" ht="13">
      <c r="A28" s="17"/>
      <c r="B28" s="20"/>
      <c r="C28" s="17"/>
      <c r="D28" s="1" t="s">
        <v>54</v>
      </c>
      <c r="E28" s="1">
        <v>3864.0720325770599</v>
      </c>
      <c r="F28" s="1">
        <v>2309.92186118274</v>
      </c>
      <c r="G28" s="1">
        <v>568.22298288884599</v>
      </c>
      <c r="H28" s="1">
        <v>930</v>
      </c>
      <c r="I28" s="1">
        <v>881.61920197942095</v>
      </c>
      <c r="J28" s="1">
        <v>144.28823093036499</v>
      </c>
      <c r="K28" s="1">
        <v>48.1549321802324</v>
      </c>
      <c r="L28" s="1">
        <v>42.7104781708084</v>
      </c>
      <c r="M28" s="1">
        <v>32.673815384934699</v>
      </c>
      <c r="N28" s="1">
        <v>33.435374473494903</v>
      </c>
      <c r="O28" s="13">
        <f t="shared" ref="O28:O34" si="3">55.85*3/(55.85*3+16*4)*1000000</f>
        <v>723601.81386309653</v>
      </c>
      <c r="P28" s="13"/>
      <c r="Q28" s="1">
        <f t="shared" si="0"/>
        <v>66.548937907089297</v>
      </c>
      <c r="R28" s="1">
        <v>0.33374123356930202</v>
      </c>
      <c r="S28" s="1">
        <v>0.29600805204563702</v>
      </c>
      <c r="T28" s="1">
        <v>4.8445494466221199E-2</v>
      </c>
      <c r="U28" s="1">
        <v>18.307973079055099</v>
      </c>
      <c r="V28" s="1">
        <v>4.4160202667024304</v>
      </c>
      <c r="W28" s="1">
        <v>0.253928889318773</v>
      </c>
      <c r="X28" s="1">
        <v>1.5515373867795099</v>
      </c>
      <c r="Y28" s="1">
        <v>0.64452201314702096</v>
      </c>
    </row>
    <row r="29" spans="1:25" s="1" customFormat="1" ht="13">
      <c r="A29" s="17"/>
      <c r="B29" s="20"/>
      <c r="C29" s="17"/>
      <c r="D29" s="1" t="s">
        <v>55</v>
      </c>
      <c r="E29" s="1">
        <v>4485.1237074120399</v>
      </c>
      <c r="F29" s="1">
        <v>2900.4311458408501</v>
      </c>
      <c r="G29" s="1">
        <v>476.45897767102298</v>
      </c>
      <c r="H29" s="1">
        <v>2310</v>
      </c>
      <c r="I29" s="1">
        <v>686.85391832259904</v>
      </c>
      <c r="J29" s="1">
        <v>138.99081381184001</v>
      </c>
      <c r="K29" s="1">
        <v>53.527980982386602</v>
      </c>
      <c r="L29" s="1">
        <v>35.648467279987401</v>
      </c>
      <c r="M29" s="1">
        <v>21.147100606045601</v>
      </c>
      <c r="N29" s="1">
        <v>35.375632339539301</v>
      </c>
      <c r="O29" s="13">
        <f t="shared" si="3"/>
        <v>723601.81386309653</v>
      </c>
      <c r="P29" s="13"/>
      <c r="Q29" s="1">
        <f t="shared" si="0"/>
        <v>73.9743598715107</v>
      </c>
      <c r="R29" s="1">
        <v>0.38511883997492602</v>
      </c>
      <c r="S29" s="1">
        <v>0.25648074359969503</v>
      </c>
      <c r="T29" s="1">
        <v>5.1901090361464897E-2</v>
      </c>
      <c r="U29" s="1">
        <v>12.831679912392101</v>
      </c>
      <c r="V29" s="1">
        <v>6.57257069898768</v>
      </c>
      <c r="W29" s="1">
        <v>0.291716223905025</v>
      </c>
      <c r="X29" s="1">
        <v>1.44158038889309</v>
      </c>
      <c r="Y29" s="1">
        <v>0.69368313255693204</v>
      </c>
    </row>
    <row r="30" spans="1:25" s="1" customFormat="1" ht="13">
      <c r="A30" s="17"/>
      <c r="B30" s="20"/>
      <c r="C30" s="17"/>
      <c r="D30" s="1" t="s">
        <v>56</v>
      </c>
      <c r="E30" s="1">
        <v>5694.1377505650898</v>
      </c>
      <c r="F30" s="1">
        <v>3441.3654781505502</v>
      </c>
      <c r="G30" s="1">
        <v>487.88602721352999</v>
      </c>
      <c r="H30" s="1">
        <v>2028</v>
      </c>
      <c r="I30" s="1">
        <v>638.147462439268</v>
      </c>
      <c r="J30" s="1">
        <v>128.93836185639501</v>
      </c>
      <c r="K30" s="1">
        <v>57.856305731698001</v>
      </c>
      <c r="L30" s="1">
        <v>41.307630599689503</v>
      </c>
      <c r="M30" s="1">
        <v>17.331984456605799</v>
      </c>
      <c r="N30" s="1">
        <v>33.237279236612999</v>
      </c>
      <c r="O30" s="13">
        <f t="shared" si="3"/>
        <v>723601.81386309653</v>
      </c>
      <c r="P30" s="13"/>
      <c r="Q30" s="1">
        <f t="shared" si="0"/>
        <v>79.955998759622034</v>
      </c>
      <c r="R30" s="1">
        <v>0.44871289582641999</v>
      </c>
      <c r="S30" s="1">
        <v>0.32036726700231999</v>
      </c>
      <c r="T30" s="1">
        <v>6.4730541185252705E-2</v>
      </c>
      <c r="U30" s="1">
        <v>11.0298688166957</v>
      </c>
      <c r="V30" s="1">
        <v>7.4393305728619099</v>
      </c>
      <c r="W30" s="1">
        <v>0.26427967735170199</v>
      </c>
      <c r="X30" s="1">
        <v>1.3079847071741899</v>
      </c>
      <c r="Y30" s="1">
        <v>0.76453493264491601</v>
      </c>
    </row>
    <row r="31" spans="1:25" s="1" customFormat="1" ht="13">
      <c r="A31" s="17"/>
      <c r="B31" s="20"/>
      <c r="C31" s="17"/>
      <c r="D31" s="1" t="s">
        <v>57</v>
      </c>
      <c r="E31" s="1">
        <v>7625.0375316013997</v>
      </c>
      <c r="F31" s="1">
        <v>3652.19614967906</v>
      </c>
      <c r="G31" s="1">
        <v>512.91291023186898</v>
      </c>
      <c r="H31" s="1">
        <v>1284</v>
      </c>
      <c r="I31" s="1">
        <v>528.21065629709005</v>
      </c>
      <c r="J31" s="1">
        <v>157.98477109821201</v>
      </c>
      <c r="K31" s="1">
        <v>56.343951136278399</v>
      </c>
      <c r="L31" s="1">
        <v>27.054416920018799</v>
      </c>
      <c r="M31" s="1">
        <v>74.358416338028704</v>
      </c>
      <c r="N31" s="1">
        <v>33.378062302267999</v>
      </c>
      <c r="O31" s="13">
        <f t="shared" si="3"/>
        <v>723601.81386309653</v>
      </c>
      <c r="P31" s="13"/>
      <c r="Q31" s="1">
        <f t="shared" si="0"/>
        <v>77.865961716533945</v>
      </c>
      <c r="R31" s="1">
        <v>0.35664166074116099</v>
      </c>
      <c r="S31" s="1">
        <v>0.17124699255474701</v>
      </c>
      <c r="T31" s="1">
        <v>5.1218991130694197E-2</v>
      </c>
      <c r="U31" s="1">
        <v>9.3747535564112798</v>
      </c>
      <c r="V31" s="1">
        <v>2.1246387279151202</v>
      </c>
      <c r="W31" s="1">
        <v>0.30801480708838602</v>
      </c>
      <c r="X31" s="1">
        <v>1.0298252310675999</v>
      </c>
      <c r="Y31" s="1">
        <v>0.97103855084548696</v>
      </c>
    </row>
    <row r="32" spans="1:25" s="1" customFormat="1" ht="13">
      <c r="A32" s="17"/>
      <c r="B32" s="20"/>
      <c r="C32" s="17"/>
      <c r="D32" s="1" t="s">
        <v>58</v>
      </c>
      <c r="E32" s="1">
        <v>6387.2149882336598</v>
      </c>
      <c r="F32" s="1">
        <v>2925.8075891472599</v>
      </c>
      <c r="G32" s="1">
        <v>521.51919737640901</v>
      </c>
      <c r="H32" s="1">
        <v>1278</v>
      </c>
      <c r="I32" s="1">
        <v>687.67545768059802</v>
      </c>
      <c r="J32" s="1">
        <v>151.97872360667699</v>
      </c>
      <c r="K32" s="1">
        <v>56.1380342416102</v>
      </c>
      <c r="L32" s="1">
        <v>32.4297613476203</v>
      </c>
      <c r="M32" s="1">
        <v>24.082360191141301</v>
      </c>
      <c r="N32" s="1">
        <v>34.443105909124199</v>
      </c>
      <c r="O32" s="13">
        <f t="shared" si="3"/>
        <v>723601.81386309653</v>
      </c>
      <c r="P32" s="13"/>
      <c r="Q32" s="1">
        <f t="shared" si="0"/>
        <v>77.5813896069522</v>
      </c>
      <c r="R32" s="1">
        <v>0.36938087720026003</v>
      </c>
      <c r="S32" s="1">
        <v>0.21338356171189399</v>
      </c>
      <c r="T32" s="1">
        <v>4.7158526577347801E-2</v>
      </c>
      <c r="U32" s="1">
        <v>12.2497245756939</v>
      </c>
      <c r="V32" s="1">
        <v>6.3107902381836496</v>
      </c>
      <c r="W32" s="1">
        <v>0.29141539634826802</v>
      </c>
      <c r="X32" s="1">
        <v>1.31860046790236</v>
      </c>
      <c r="Y32" s="1">
        <v>0.75837983099672701</v>
      </c>
    </row>
    <row r="33" spans="1:25" s="1" customFormat="1" ht="13">
      <c r="A33" s="17"/>
      <c r="B33" s="20"/>
      <c r="C33" s="17"/>
      <c r="D33" s="1" t="s">
        <v>59</v>
      </c>
      <c r="E33" s="1">
        <v>3739.3051648682099</v>
      </c>
      <c r="F33" s="1">
        <v>2728.6751566233502</v>
      </c>
      <c r="G33" s="1">
        <v>459.88133524042797</v>
      </c>
      <c r="H33" s="1">
        <v>1422</v>
      </c>
      <c r="I33" s="1">
        <v>958.87730810070605</v>
      </c>
      <c r="J33" s="1">
        <v>178.46982626816299</v>
      </c>
      <c r="K33" s="1">
        <v>50.9726246281244</v>
      </c>
      <c r="L33" s="1">
        <v>30.506128565296599</v>
      </c>
      <c r="M33" s="1">
        <v>22.700558161296701</v>
      </c>
      <c r="N33" s="1">
        <v>30.9730731251436</v>
      </c>
      <c r="O33" s="13">
        <f t="shared" si="3"/>
        <v>723601.81386309653</v>
      </c>
      <c r="P33" s="13"/>
      <c r="Q33" s="1">
        <f t="shared" si="0"/>
        <v>70.44291992027577</v>
      </c>
      <c r="R33" s="1">
        <v>0.28560920181283</v>
      </c>
      <c r="S33" s="1">
        <v>0.170931575399525</v>
      </c>
      <c r="T33" s="1">
        <v>3.1814423292299499E-2</v>
      </c>
      <c r="U33" s="1">
        <v>18.8116133924099</v>
      </c>
      <c r="V33" s="1">
        <v>7.8619135705854504</v>
      </c>
      <c r="W33" s="1">
        <v>0.38807799445667401</v>
      </c>
      <c r="X33" s="1">
        <v>2.08505376196536</v>
      </c>
      <c r="Y33" s="1">
        <v>0.47960394031154702</v>
      </c>
    </row>
    <row r="34" spans="1:25" s="1" customFormat="1" ht="13.75" customHeight="1">
      <c r="A34" s="17"/>
      <c r="B34" s="20"/>
      <c r="C34" s="17"/>
      <c r="D34" s="1" t="s">
        <v>60</v>
      </c>
      <c r="E34" s="1">
        <v>4238.5721056905804</v>
      </c>
      <c r="F34" s="1">
        <v>2595.8036455462502</v>
      </c>
      <c r="G34" s="1">
        <v>463.19658805418402</v>
      </c>
      <c r="H34" s="1">
        <v>1218</v>
      </c>
      <c r="I34" s="1">
        <v>327.027412343001</v>
      </c>
      <c r="J34" s="1">
        <v>141.42147560236501</v>
      </c>
      <c r="K34" s="1">
        <v>53.902399391525698</v>
      </c>
      <c r="L34" s="1">
        <v>21.4368576375999</v>
      </c>
      <c r="M34" s="1">
        <v>35.636468576655901</v>
      </c>
      <c r="N34" s="1">
        <v>29.780243494606999</v>
      </c>
      <c r="O34" s="13">
        <f t="shared" si="3"/>
        <v>723601.81386309653</v>
      </c>
      <c r="P34" s="13"/>
      <c r="Q34" s="1">
        <f t="shared" si="0"/>
        <v>74.491796950807384</v>
      </c>
      <c r="R34" s="1">
        <v>0.381147199616861</v>
      </c>
      <c r="S34" s="1">
        <v>0.15158134608829801</v>
      </c>
      <c r="T34" s="1">
        <v>6.5550644467430502E-2</v>
      </c>
      <c r="U34" s="1">
        <v>6.0670288527900897</v>
      </c>
      <c r="V34" s="1">
        <v>3.9684480884563502</v>
      </c>
      <c r="W34" s="1">
        <v>0.30531631546867499</v>
      </c>
      <c r="X34" s="1">
        <v>0.70602293017051698</v>
      </c>
      <c r="Y34" s="1">
        <v>1.4163845921526701</v>
      </c>
    </row>
    <row r="35" spans="1:25" s="1" customFormat="1" ht="13">
      <c r="B35" s="9"/>
      <c r="D35" s="1" t="s">
        <v>61</v>
      </c>
      <c r="E35" s="1">
        <f>AVERAGE(E7:E34)</f>
        <v>3977.2020538904276</v>
      </c>
      <c r="F35" s="1">
        <f t="shared" ref="F35:M35" si="4">AVERAGE(F7:F34)</f>
        <v>1641.2542145806751</v>
      </c>
      <c r="G35" s="1">
        <f t="shared" si="4"/>
        <v>575.22268239281061</v>
      </c>
      <c r="H35" s="1">
        <f t="shared" si="4"/>
        <v>2153.3571428571427</v>
      </c>
      <c r="I35" s="1">
        <f t="shared" si="4"/>
        <v>1911.4898912436788</v>
      </c>
      <c r="J35" s="1">
        <f t="shared" si="4"/>
        <v>187.05758498672162</v>
      </c>
      <c r="K35" s="1">
        <f t="shared" si="4"/>
        <v>59.011623246318251</v>
      </c>
      <c r="L35" s="1">
        <f t="shared" si="4"/>
        <v>57.559003224080257</v>
      </c>
      <c r="M35" s="1">
        <f t="shared" si="4"/>
        <v>45.221557578322759</v>
      </c>
      <c r="N35" s="2">
        <f t="shared" ref="N35:Y35" si="5">AVERAGE(N7:N34)</f>
        <v>35.263303268663627</v>
      </c>
      <c r="O35" s="11">
        <f t="shared" si="5"/>
        <v>723601.81386309641</v>
      </c>
      <c r="P35" s="2"/>
      <c r="Q35" s="2">
        <f t="shared" si="5"/>
        <v>81.55261929385253</v>
      </c>
      <c r="R35" s="2">
        <f t="shared" si="5"/>
        <v>0.32489995533456922</v>
      </c>
      <c r="S35" s="1">
        <f t="shared" si="5"/>
        <v>0.31156991069938067</v>
      </c>
      <c r="T35" s="1">
        <f t="shared" si="5"/>
        <v>3.3847656795225896E-2</v>
      </c>
      <c r="U35" s="1">
        <f t="shared" si="5"/>
        <v>31.800165463772142</v>
      </c>
      <c r="V35" s="1">
        <f t="shared" si="5"/>
        <v>5.1445030640477096</v>
      </c>
      <c r="W35" s="1">
        <f t="shared" si="5"/>
        <v>0.32810514899283139</v>
      </c>
      <c r="X35" s="1">
        <f t="shared" si="5"/>
        <v>3.2637142775709558</v>
      </c>
      <c r="Y35" s="1">
        <f t="shared" si="5"/>
        <v>0.40805867062709394</v>
      </c>
    </row>
    <row r="36" spans="1:25" s="1" customFormat="1" ht="13">
      <c r="A36" s="18" t="s">
        <v>62</v>
      </c>
      <c r="B36" s="21" t="s">
        <v>63</v>
      </c>
      <c r="C36" s="18" t="s">
        <v>64</v>
      </c>
      <c r="D36" s="7" t="s">
        <v>65</v>
      </c>
      <c r="E36" s="7">
        <v>2698.6292115300198</v>
      </c>
      <c r="F36" s="7">
        <v>108.889197628791</v>
      </c>
      <c r="G36" s="7">
        <v>641.856804846621</v>
      </c>
      <c r="H36" s="7">
        <v>435.13317625417801</v>
      </c>
      <c r="I36" s="7">
        <v>959.46480339023606</v>
      </c>
      <c r="J36" s="7">
        <v>135.506871514235</v>
      </c>
      <c r="K36" s="7">
        <v>71.438358283286604</v>
      </c>
      <c r="L36" s="7">
        <v>22.207361085390399</v>
      </c>
      <c r="M36" s="7">
        <v>29.6836076773474</v>
      </c>
      <c r="N36" s="1">
        <v>28.082593548100501</v>
      </c>
      <c r="O36" s="13">
        <f>55.85*3/(55.85*3+16*4)*1000000</f>
        <v>723601.81386309653</v>
      </c>
      <c r="P36" s="13"/>
      <c r="Q36" s="1">
        <f t="shared" ref="Q36:Q72" si="6">K36/O36*1000000</f>
        <v>98.726063028916826</v>
      </c>
      <c r="R36" s="1">
        <v>0.52719362114254198</v>
      </c>
      <c r="S36" s="7">
        <v>0.163883652815773</v>
      </c>
      <c r="T36" s="7">
        <v>2.31455713715829E-2</v>
      </c>
      <c r="U36" s="7">
        <v>13.4306670316458</v>
      </c>
      <c r="V36" s="7">
        <v>4.5650405094676101</v>
      </c>
      <c r="W36" s="7">
        <v>0.21111698199821299</v>
      </c>
      <c r="X36" s="7">
        <v>1.49482687749881</v>
      </c>
      <c r="Y36" s="7">
        <v>0.66897378890673398</v>
      </c>
    </row>
    <row r="37" spans="1:25" s="1" customFormat="1" ht="13">
      <c r="A37" s="17"/>
      <c r="B37" s="20"/>
      <c r="C37" s="17"/>
      <c r="D37" s="1" t="s">
        <v>66</v>
      </c>
      <c r="E37" s="1">
        <v>2379.8866270819399</v>
      </c>
      <c r="F37" s="1">
        <v>68.431887285126507</v>
      </c>
      <c r="G37" s="1">
        <v>530.90498074336904</v>
      </c>
      <c r="H37" s="1">
        <v>345.11928746336997</v>
      </c>
      <c r="I37" s="1">
        <v>1114.0543974796201</v>
      </c>
      <c r="J37" s="1">
        <v>152.94368305152599</v>
      </c>
      <c r="K37" s="1">
        <v>72.818137696810595</v>
      </c>
      <c r="L37" s="1">
        <v>20.245948471128202</v>
      </c>
      <c r="M37" s="1">
        <v>24.1424958988801</v>
      </c>
      <c r="N37" s="1">
        <v>24.7529367690253</v>
      </c>
      <c r="O37" s="13">
        <f>55.85*3/(55.85*3+16*4)*1000000</f>
        <v>723601.81386309653</v>
      </c>
      <c r="P37" s="13"/>
      <c r="Q37" s="1">
        <f t="shared" si="6"/>
        <v>100.63288441478062</v>
      </c>
      <c r="R37" s="1">
        <v>0.47611078956610797</v>
      </c>
      <c r="S37" s="1">
        <v>0.13237518586699301</v>
      </c>
      <c r="T37" s="1">
        <v>1.81732135494743E-2</v>
      </c>
      <c r="U37" s="1">
        <v>15.2991333301898</v>
      </c>
      <c r="V37" s="1">
        <v>6.3350402415775404</v>
      </c>
      <c r="W37" s="1">
        <v>0.28808108531469301</v>
      </c>
      <c r="X37" s="1">
        <v>2.0984063775776498</v>
      </c>
      <c r="Y37" s="1">
        <v>0.47655211625613603</v>
      </c>
    </row>
    <row r="38" spans="1:25" s="1" customFormat="1" ht="13">
      <c r="A38" s="17"/>
      <c r="B38" s="20"/>
      <c r="C38" s="17"/>
      <c r="D38" s="1" t="s">
        <v>67</v>
      </c>
      <c r="E38" s="1">
        <v>3797.5448306607</v>
      </c>
      <c r="F38" s="1">
        <v>987.55112745627696</v>
      </c>
      <c r="G38" s="1">
        <v>584.032997557513</v>
      </c>
      <c r="H38" s="1">
        <v>456.96453451849902</v>
      </c>
      <c r="I38" s="1">
        <v>1074.13729015997</v>
      </c>
      <c r="J38" s="1">
        <v>138.79842060824399</v>
      </c>
      <c r="K38" s="1">
        <v>76.992161321750103</v>
      </c>
      <c r="L38" s="1">
        <v>40.203950189269499</v>
      </c>
      <c r="M38" s="1">
        <v>5.9857587266460799</v>
      </c>
      <c r="N38" s="1">
        <v>25.757677835313199</v>
      </c>
      <c r="O38" s="13">
        <f>55.85*3/(55.85*3+16*4)*1000000</f>
        <v>723601.81386309653</v>
      </c>
      <c r="P38" s="13"/>
      <c r="Q38" s="1">
        <f t="shared" si="6"/>
        <v>106.40128292480595</v>
      </c>
      <c r="R38" s="1">
        <v>0.554704880533613</v>
      </c>
      <c r="S38" s="1">
        <v>0.289657115787682</v>
      </c>
      <c r="T38" s="1">
        <v>3.7429061031185401E-2</v>
      </c>
      <c r="U38" s="1">
        <v>13.951255189098401</v>
      </c>
      <c r="V38" s="1">
        <v>23.188108132453099</v>
      </c>
      <c r="W38" s="1">
        <v>0.23765510029178699</v>
      </c>
      <c r="X38" s="1">
        <v>1.83917226364285</v>
      </c>
      <c r="Y38" s="1">
        <v>0.54372285824890698</v>
      </c>
    </row>
    <row r="39" spans="1:25" s="1" customFormat="1" ht="13">
      <c r="A39" s="17"/>
      <c r="B39" s="20"/>
      <c r="C39" s="17"/>
      <c r="D39" s="1" t="s">
        <v>68</v>
      </c>
      <c r="E39" s="1">
        <v>2822.1247099253601</v>
      </c>
      <c r="F39" s="1" t="s">
        <v>69</v>
      </c>
      <c r="G39" s="1">
        <v>587.29905340743301</v>
      </c>
      <c r="H39" s="1">
        <v>398.78310185683</v>
      </c>
      <c r="I39" s="1">
        <v>900.085349385673</v>
      </c>
      <c r="J39" s="1">
        <v>117.161511712655</v>
      </c>
      <c r="K39" s="1">
        <v>79.083876098946305</v>
      </c>
      <c r="L39" s="1">
        <v>37.487901836369097</v>
      </c>
      <c r="M39" s="1">
        <v>89.384736821889405</v>
      </c>
      <c r="N39" s="1">
        <v>28.325384469498299</v>
      </c>
      <c r="O39" s="13">
        <f t="shared" ref="O39:O48" si="7">55.85*3/(55.85*3+16*4)*1000000</f>
        <v>723601.81386309653</v>
      </c>
      <c r="P39" s="13"/>
      <c r="Q39" s="1">
        <f t="shared" si="6"/>
        <v>109.29198156198757</v>
      </c>
      <c r="R39" s="1">
        <v>0.67499876830629901</v>
      </c>
      <c r="S39" s="1">
        <v>0.31996772052847999</v>
      </c>
      <c r="T39" s="1">
        <v>4.1649274551524902E-2</v>
      </c>
      <c r="U39" s="1">
        <v>11.381401542073201</v>
      </c>
      <c r="V39" s="1">
        <v>1.31075523493586</v>
      </c>
      <c r="W39" s="1">
        <v>0.19949208334816701</v>
      </c>
      <c r="X39" s="1">
        <v>1.53258436934896</v>
      </c>
      <c r="Y39" s="1">
        <v>0.65249262618070203</v>
      </c>
    </row>
    <row r="40" spans="1:25" s="1" customFormat="1" ht="13">
      <c r="A40" s="17"/>
      <c r="B40" s="20"/>
      <c r="C40" s="17"/>
      <c r="D40" s="1" t="s">
        <v>70</v>
      </c>
      <c r="E40" s="1">
        <v>3609.0307030806998</v>
      </c>
      <c r="F40" s="1">
        <v>1442.89525948554</v>
      </c>
      <c r="G40" s="1">
        <v>625.73823749558801</v>
      </c>
      <c r="H40" s="1">
        <v>467.135691993526</v>
      </c>
      <c r="I40" s="1">
        <v>515.44893332076595</v>
      </c>
      <c r="J40" s="1">
        <v>169.830088750014</v>
      </c>
      <c r="K40" s="1">
        <v>76.584348421914399</v>
      </c>
      <c r="L40" s="1">
        <v>31.4886241489918</v>
      </c>
      <c r="M40" s="1">
        <v>120.770238606576</v>
      </c>
      <c r="N40" s="1">
        <v>27.952927504513301</v>
      </c>
      <c r="O40" s="13">
        <f t="shared" si="7"/>
        <v>723601.81386309653</v>
      </c>
      <c r="P40" s="13"/>
      <c r="Q40" s="1">
        <f t="shared" si="6"/>
        <v>105.83769547654002</v>
      </c>
      <c r="R40" s="1">
        <v>0.450946878645543</v>
      </c>
      <c r="S40" s="1">
        <v>0.185412516596763</v>
      </c>
      <c r="T40" s="1">
        <v>6.1089706687580403E-2</v>
      </c>
      <c r="U40" s="1">
        <v>6.7304735751107003</v>
      </c>
      <c r="V40" s="1">
        <v>1.4062246685067601</v>
      </c>
      <c r="W40" s="1">
        <v>0.27140756081924999</v>
      </c>
      <c r="X40" s="1">
        <v>0.823745301843408</v>
      </c>
      <c r="Y40" s="1">
        <v>1.2139674699960801</v>
      </c>
    </row>
    <row r="41" spans="1:25" s="1" customFormat="1" ht="13">
      <c r="A41" s="17"/>
      <c r="B41" s="20"/>
      <c r="C41" s="17"/>
      <c r="D41" s="1" t="s">
        <v>71</v>
      </c>
      <c r="E41" s="1">
        <v>2700.23158906362</v>
      </c>
      <c r="F41" s="1">
        <v>598.57446121943997</v>
      </c>
      <c r="G41" s="1">
        <v>681.61424378865695</v>
      </c>
      <c r="H41" s="1">
        <v>413.01873744645201</v>
      </c>
      <c r="I41" s="1">
        <v>924.89488216433006</v>
      </c>
      <c r="J41" s="1">
        <v>155.91709675973601</v>
      </c>
      <c r="K41" s="1">
        <v>75.859851001808494</v>
      </c>
      <c r="L41" s="1">
        <v>18.402935502532099</v>
      </c>
      <c r="M41" s="1">
        <v>25.974101939817</v>
      </c>
      <c r="N41" s="1">
        <v>29.1125525310269</v>
      </c>
      <c r="O41" s="13">
        <f t="shared" si="7"/>
        <v>723601.81386309653</v>
      </c>
      <c r="P41" s="13"/>
      <c r="Q41" s="1">
        <f t="shared" si="6"/>
        <v>104.8364577706282</v>
      </c>
      <c r="R41" s="1">
        <v>0.48653965843595998</v>
      </c>
      <c r="S41" s="1">
        <v>0.118030260215084</v>
      </c>
      <c r="T41" s="1">
        <v>1.9897326558308701E-2</v>
      </c>
      <c r="U41" s="1">
        <v>12.1921526334435</v>
      </c>
      <c r="V41" s="1">
        <v>6.0027906689902899</v>
      </c>
      <c r="W41" s="1">
        <v>0.22874682884132899</v>
      </c>
      <c r="X41" s="1">
        <v>1.35691836048412</v>
      </c>
      <c r="Y41" s="1">
        <v>0.73696401281151402</v>
      </c>
    </row>
    <row r="42" spans="1:25" s="1" customFormat="1" ht="13">
      <c r="A42" s="17"/>
      <c r="B42" s="20"/>
      <c r="C42" s="17"/>
      <c r="D42" s="1" t="s">
        <v>72</v>
      </c>
      <c r="E42" s="1">
        <v>5955.1081846768502</v>
      </c>
      <c r="F42" s="1">
        <v>1690.9124086439299</v>
      </c>
      <c r="G42" s="1">
        <v>684.95630540152104</v>
      </c>
      <c r="H42" s="1">
        <v>1089.4710080718701</v>
      </c>
      <c r="I42" s="1">
        <v>590.97796589675602</v>
      </c>
      <c r="J42" s="1">
        <v>113.38261613429501</v>
      </c>
      <c r="K42" s="1">
        <v>74.540652329920903</v>
      </c>
      <c r="L42" s="1">
        <v>42.809880614390103</v>
      </c>
      <c r="M42" s="1">
        <v>15.028630587879601</v>
      </c>
      <c r="N42" s="1">
        <v>32.553743121339402</v>
      </c>
      <c r="O42" s="13">
        <f t="shared" si="7"/>
        <v>723601.81386309653</v>
      </c>
      <c r="P42" s="13"/>
      <c r="Q42" s="1">
        <f t="shared" si="6"/>
        <v>103.01335748727654</v>
      </c>
      <c r="R42" s="1">
        <v>0.65742575776900303</v>
      </c>
      <c r="S42" s="1">
        <v>0.37757005503986801</v>
      </c>
      <c r="T42" s="1">
        <v>7.2439046943873694E-2</v>
      </c>
      <c r="U42" s="1">
        <v>7.9282639395353796</v>
      </c>
      <c r="V42" s="1">
        <v>7.5444409569649302</v>
      </c>
      <c r="W42" s="1">
        <v>0.165532626300637</v>
      </c>
      <c r="X42" s="1">
        <v>0.86279659189402602</v>
      </c>
      <c r="Y42" s="1">
        <v>1.1590217316514699</v>
      </c>
    </row>
    <row r="43" spans="1:25" s="1" customFormat="1" ht="13">
      <c r="A43" s="16" t="s">
        <v>73</v>
      </c>
      <c r="B43" s="19" t="s">
        <v>74</v>
      </c>
      <c r="C43" s="16" t="s">
        <v>64</v>
      </c>
      <c r="D43" s="1" t="s">
        <v>75</v>
      </c>
      <c r="E43" s="1">
        <v>2935.1226912131801</v>
      </c>
      <c r="F43" s="1">
        <v>1431.0408008960401</v>
      </c>
      <c r="G43" s="1">
        <v>389.69023992061301</v>
      </c>
      <c r="H43" s="1">
        <v>619.59060852807397</v>
      </c>
      <c r="I43" s="1">
        <v>447.65973689088003</v>
      </c>
      <c r="J43" s="1">
        <v>116.36054621864</v>
      </c>
      <c r="K43" s="1">
        <v>45.267139312562101</v>
      </c>
      <c r="L43" s="1">
        <v>21.120863094157599</v>
      </c>
      <c r="M43" s="1">
        <v>17.4333084456261</v>
      </c>
      <c r="N43" s="1">
        <v>27.923623704537398</v>
      </c>
      <c r="O43" s="13">
        <f t="shared" si="7"/>
        <v>723601.81386309653</v>
      </c>
      <c r="P43" s="13"/>
      <c r="Q43" s="1">
        <f t="shared" si="6"/>
        <v>62.558078829148037</v>
      </c>
      <c r="R43" s="1">
        <v>0.38902480938432099</v>
      </c>
      <c r="S43" s="1">
        <v>0.18151223744233499</v>
      </c>
      <c r="T43" s="1">
        <v>4.7180618120467602E-2</v>
      </c>
      <c r="U43" s="1">
        <v>9.8892871007346894</v>
      </c>
      <c r="V43" s="1">
        <v>6.6746106501565796</v>
      </c>
      <c r="W43" s="1">
        <v>0.29859753798900701</v>
      </c>
      <c r="X43" s="1">
        <v>1.1487578877574101</v>
      </c>
      <c r="Y43" s="1">
        <v>0.87050544823869702</v>
      </c>
    </row>
    <row r="44" spans="1:25" s="1" customFormat="1" ht="13">
      <c r="A44" s="17"/>
      <c r="B44" s="20"/>
      <c r="C44" s="17"/>
      <c r="D44" s="1" t="s">
        <v>76</v>
      </c>
      <c r="E44" s="1">
        <v>2902.6396286957101</v>
      </c>
      <c r="F44" s="1">
        <v>2182.2820259959399</v>
      </c>
      <c r="G44" s="1">
        <v>443.50344313088698</v>
      </c>
      <c r="H44" s="1">
        <v>442.31110123492402</v>
      </c>
      <c r="I44" s="1">
        <v>446.85872563905798</v>
      </c>
      <c r="J44" s="1">
        <v>69.310486984203493</v>
      </c>
      <c r="K44" s="1">
        <v>50.218408324519501</v>
      </c>
      <c r="L44" s="1">
        <v>18.126733087779801</v>
      </c>
      <c r="M44" s="1">
        <v>38.053161027025702</v>
      </c>
      <c r="N44" s="1">
        <v>26.937754793767599</v>
      </c>
      <c r="O44" s="13">
        <f t="shared" si="7"/>
        <v>723601.81386309653</v>
      </c>
      <c r="P44" s="13"/>
      <c r="Q44" s="1">
        <f t="shared" si="6"/>
        <v>69.400611444598567</v>
      </c>
      <c r="R44" s="1">
        <v>0.72454271365839196</v>
      </c>
      <c r="S44" s="1">
        <v>0.26152944347239998</v>
      </c>
      <c r="T44" s="1">
        <v>4.0564796092672301E-2</v>
      </c>
      <c r="U44" s="1">
        <v>8.8983052340365791</v>
      </c>
      <c r="V44" s="1">
        <v>1.8214120749385001</v>
      </c>
      <c r="W44" s="1">
        <v>0.15627947890305</v>
      </c>
      <c r="X44" s="1">
        <v>1.0075654035163399</v>
      </c>
      <c r="Y44" s="1">
        <v>0.99249140205694197</v>
      </c>
    </row>
    <row r="45" spans="1:25" s="1" customFormat="1" ht="13">
      <c r="A45" s="17"/>
      <c r="B45" s="20"/>
      <c r="C45" s="17"/>
      <c r="D45" s="1" t="s">
        <v>77</v>
      </c>
      <c r="E45" s="1">
        <v>2667.0403100906501</v>
      </c>
      <c r="F45" s="1">
        <v>1568.5290409205099</v>
      </c>
      <c r="G45" s="1">
        <v>434.83211293609298</v>
      </c>
      <c r="H45" s="1">
        <v>655.95714195505104</v>
      </c>
      <c r="I45" s="1">
        <v>465.20899980738898</v>
      </c>
      <c r="J45" s="1">
        <v>127.98102663009</v>
      </c>
      <c r="K45" s="1">
        <v>48.174388257425299</v>
      </c>
      <c r="L45" s="1">
        <v>16.4175390871163</v>
      </c>
      <c r="M45" s="1">
        <v>36.423886999198899</v>
      </c>
      <c r="N45" s="1">
        <v>28.338242052799099</v>
      </c>
      <c r="O45" s="13">
        <f t="shared" si="7"/>
        <v>723601.81386309653</v>
      </c>
      <c r="P45" s="13"/>
      <c r="Q45" s="1">
        <f t="shared" si="6"/>
        <v>66.575825729673696</v>
      </c>
      <c r="R45" s="1">
        <v>0.37641820452547498</v>
      </c>
      <c r="S45" s="1">
        <v>0.128281039146285</v>
      </c>
      <c r="T45" s="1">
        <v>3.5290673856081103E-2</v>
      </c>
      <c r="U45" s="1">
        <v>9.6567702597797904</v>
      </c>
      <c r="V45" s="1">
        <v>3.5136564813333702</v>
      </c>
      <c r="W45" s="1">
        <v>0.29432284972223</v>
      </c>
      <c r="X45" s="1">
        <v>1.0698588856885101</v>
      </c>
      <c r="Y45" s="1">
        <v>0.934702710214392</v>
      </c>
    </row>
    <row r="46" spans="1:25" s="1" customFormat="1" ht="13">
      <c r="A46" s="17"/>
      <c r="B46" s="20"/>
      <c r="C46" s="17"/>
      <c r="D46" s="1" t="s">
        <v>78</v>
      </c>
      <c r="E46" s="1">
        <v>2658.9716218531298</v>
      </c>
      <c r="F46" s="1">
        <v>958.23370391610001</v>
      </c>
      <c r="G46" s="1">
        <v>407.37072865077897</v>
      </c>
      <c r="H46" s="1">
        <v>583.681852205106</v>
      </c>
      <c r="I46" s="1">
        <v>906.01645097225105</v>
      </c>
      <c r="J46" s="1">
        <v>138.31858930177199</v>
      </c>
      <c r="K46" s="1">
        <v>48.548599307193903</v>
      </c>
      <c r="L46" s="1">
        <v>17.1614156627124</v>
      </c>
      <c r="M46" s="1">
        <v>32.659176988575403</v>
      </c>
      <c r="N46" s="1">
        <v>24.414270172682802</v>
      </c>
      <c r="O46" s="13">
        <f t="shared" si="7"/>
        <v>723601.81386309653</v>
      </c>
      <c r="P46" s="13"/>
      <c r="Q46" s="1">
        <f t="shared" si="6"/>
        <v>67.092976243394503</v>
      </c>
      <c r="R46" s="1">
        <v>0.35099113974676599</v>
      </c>
      <c r="S46" s="1">
        <v>0.12407165045091</v>
      </c>
      <c r="T46" s="1">
        <v>1.8941615954430401E-2</v>
      </c>
      <c r="U46" s="1">
        <v>18.662051303259702</v>
      </c>
      <c r="V46" s="1">
        <v>4.2352135618775</v>
      </c>
      <c r="W46" s="1">
        <v>0.33953983331076998</v>
      </c>
      <c r="X46" s="1">
        <v>2.2240587927684401</v>
      </c>
      <c r="Y46" s="1">
        <v>0.44962840157441603</v>
      </c>
    </row>
    <row r="47" spans="1:25" s="1" customFormat="1" ht="13">
      <c r="A47" s="17"/>
      <c r="B47" s="20"/>
      <c r="C47" s="17"/>
      <c r="D47" s="1" t="s">
        <v>79</v>
      </c>
      <c r="E47" s="1">
        <v>4544.4086731482503</v>
      </c>
      <c r="F47" s="1">
        <v>1881.9283559220801</v>
      </c>
      <c r="G47" s="1">
        <v>434.12719300728997</v>
      </c>
      <c r="H47" s="1">
        <v>526.14383096747895</v>
      </c>
      <c r="I47" s="1">
        <v>366.57976115191002</v>
      </c>
      <c r="J47" s="1">
        <v>109.266453652721</v>
      </c>
      <c r="K47" s="1">
        <v>49.204807792346401</v>
      </c>
      <c r="L47" s="1">
        <v>22.699428407862101</v>
      </c>
      <c r="M47" s="1">
        <v>11.571697557101601</v>
      </c>
      <c r="N47" s="1">
        <v>27.809175225374101</v>
      </c>
      <c r="O47" s="13">
        <f t="shared" si="7"/>
        <v>723601.81386309653</v>
      </c>
      <c r="P47" s="13"/>
      <c r="Q47" s="1">
        <f t="shared" si="6"/>
        <v>67.999840312251919</v>
      </c>
      <c r="R47" s="1">
        <v>0.45031943608907599</v>
      </c>
      <c r="S47" s="1">
        <v>0.20774380103894699</v>
      </c>
      <c r="T47" s="1">
        <v>6.1922208516185698E-2</v>
      </c>
      <c r="U47" s="1">
        <v>7.4500801364562896</v>
      </c>
      <c r="V47" s="1">
        <v>9.4425604466012896</v>
      </c>
      <c r="W47" s="1">
        <v>0.25169225842732701</v>
      </c>
      <c r="X47" s="1">
        <v>0.844406356147687</v>
      </c>
      <c r="Y47" s="1">
        <v>1.1842639420221299</v>
      </c>
    </row>
    <row r="48" spans="1:25" s="1" customFormat="1" ht="13">
      <c r="A48" s="17"/>
      <c r="B48" s="20"/>
      <c r="C48" s="17"/>
      <c r="D48" s="1" t="s">
        <v>80</v>
      </c>
      <c r="E48" s="1">
        <v>1906.0931646215399</v>
      </c>
      <c r="F48" s="1">
        <v>1274.09842158788</v>
      </c>
      <c r="G48" s="1">
        <v>394.836296959305</v>
      </c>
      <c r="H48" s="1">
        <v>384.90575030118202</v>
      </c>
      <c r="I48" s="1">
        <v>150.30304224656999</v>
      </c>
      <c r="J48" s="1">
        <v>94.701462581955795</v>
      </c>
      <c r="K48" s="1">
        <v>48.2979905629971</v>
      </c>
      <c r="L48" s="1">
        <v>13.3937354460229</v>
      </c>
      <c r="M48" s="1">
        <v>18.556312085972198</v>
      </c>
      <c r="N48" s="1">
        <v>25.384279472235299</v>
      </c>
      <c r="O48" s="13">
        <f t="shared" si="7"/>
        <v>723601.81386309653</v>
      </c>
      <c r="P48" s="13"/>
      <c r="Q48" s="1">
        <f t="shared" si="6"/>
        <v>66.746641091387517</v>
      </c>
      <c r="R48" s="1">
        <v>0.510002583341302</v>
      </c>
      <c r="S48" s="1">
        <v>0.141431136128777</v>
      </c>
      <c r="T48" s="1">
        <v>8.9111539233188999E-2</v>
      </c>
      <c r="U48" s="1">
        <v>3.1119936977610498</v>
      </c>
      <c r="V48" s="1">
        <v>5.1034635623285496</v>
      </c>
      <c r="W48" s="1">
        <v>0.23984994113070701</v>
      </c>
      <c r="X48" s="1">
        <v>0.38067179589130001</v>
      </c>
      <c r="Y48" s="1">
        <v>2.6269348315091499</v>
      </c>
    </row>
    <row r="49" spans="1:25" s="1" customFormat="1" ht="13">
      <c r="A49" s="17"/>
      <c r="B49" s="20"/>
      <c r="C49" s="17"/>
      <c r="D49" s="1" t="s">
        <v>81</v>
      </c>
      <c r="E49" s="1">
        <v>6922.72342676676</v>
      </c>
      <c r="F49" s="1">
        <v>3197.3373822008498</v>
      </c>
      <c r="G49" s="1">
        <v>449.65551047448201</v>
      </c>
      <c r="H49" s="1">
        <v>690.00822684668697</v>
      </c>
      <c r="I49" s="1">
        <v>556.13852242379403</v>
      </c>
      <c r="J49" s="1">
        <v>127.85246605838201</v>
      </c>
      <c r="K49" s="1">
        <v>47.860841615888297</v>
      </c>
      <c r="L49" s="1">
        <v>18.141012076940399</v>
      </c>
      <c r="M49" s="1">
        <v>20.993975784994099</v>
      </c>
      <c r="N49" s="1">
        <v>30.116561178687601</v>
      </c>
      <c r="O49" s="13">
        <f t="shared" ref="O49:O58" si="8">55.85*3/(55.85*3+16*4)*1000000</f>
        <v>723601.81386309653</v>
      </c>
      <c r="P49" s="13"/>
      <c r="Q49" s="1">
        <f t="shared" si="6"/>
        <v>66.142511943652252</v>
      </c>
      <c r="R49" s="1">
        <v>0.37434429770039201</v>
      </c>
      <c r="S49" s="1">
        <v>0.14189020076199799</v>
      </c>
      <c r="T49" s="1">
        <v>3.2619592683271102E-2</v>
      </c>
      <c r="U49" s="1">
        <v>11.6199068726609</v>
      </c>
      <c r="V49" s="1">
        <v>6.0899596802320604</v>
      </c>
      <c r="W49" s="1">
        <v>0.284334258293579</v>
      </c>
      <c r="X49" s="1">
        <v>1.2368102012959901</v>
      </c>
      <c r="Y49" s="1">
        <v>0.80853149412266501</v>
      </c>
    </row>
    <row r="50" spans="1:25" s="1" customFormat="1" ht="13">
      <c r="A50" s="17"/>
      <c r="B50" s="20"/>
      <c r="C50" s="17"/>
      <c r="D50" s="1" t="s">
        <v>82</v>
      </c>
      <c r="E50" s="1">
        <v>4747.1752129664001</v>
      </c>
      <c r="F50" s="1">
        <v>2390.4918792152698</v>
      </c>
      <c r="G50" s="1">
        <v>449.73387181732801</v>
      </c>
      <c r="H50" s="1">
        <v>579.46403671871894</v>
      </c>
      <c r="I50" s="1">
        <v>381.46185222249898</v>
      </c>
      <c r="J50" s="1">
        <v>121.23680216285</v>
      </c>
      <c r="K50" s="1">
        <v>49.748499989759502</v>
      </c>
      <c r="L50" s="1">
        <v>23.5029392260336</v>
      </c>
      <c r="M50" s="1">
        <v>27.488635796289099</v>
      </c>
      <c r="N50" s="1">
        <v>28.278805849308501</v>
      </c>
      <c r="O50" s="13">
        <f t="shared" si="8"/>
        <v>723601.81386309653</v>
      </c>
      <c r="P50" s="13"/>
      <c r="Q50" s="1">
        <f t="shared" si="6"/>
        <v>68.751209624761628</v>
      </c>
      <c r="R50" s="1">
        <v>0.41034157204951299</v>
      </c>
      <c r="S50" s="1">
        <v>0.19385977530538601</v>
      </c>
      <c r="T50" s="1">
        <v>6.16128168232268E-2</v>
      </c>
      <c r="U50" s="1">
        <v>7.6678061107575299</v>
      </c>
      <c r="V50" s="1">
        <v>4.4104335719423498</v>
      </c>
      <c r="W50" s="1">
        <v>0.26957454121243801</v>
      </c>
      <c r="X50" s="1">
        <v>0.84819462381397004</v>
      </c>
      <c r="Y50" s="1">
        <v>1.1789746974620401</v>
      </c>
    </row>
    <row r="51" spans="1:25" s="1" customFormat="1" ht="13">
      <c r="A51" s="17"/>
      <c r="B51" s="20"/>
      <c r="C51" s="17"/>
      <c r="D51" s="1" t="s">
        <v>83</v>
      </c>
      <c r="E51" s="1">
        <v>3545.9769168082298</v>
      </c>
      <c r="F51" s="1">
        <v>1813.8600157706401</v>
      </c>
      <c r="G51" s="1">
        <v>424.13687229571701</v>
      </c>
      <c r="H51" s="1">
        <v>416.79592720460499</v>
      </c>
      <c r="I51" s="1">
        <v>464.85293116552299</v>
      </c>
      <c r="J51" s="1">
        <v>93.056810676747105</v>
      </c>
      <c r="K51" s="1">
        <v>50.681354709470497</v>
      </c>
      <c r="L51" s="1">
        <v>17.277293490340099</v>
      </c>
      <c r="M51" s="1">
        <v>34.628987905931098</v>
      </c>
      <c r="N51" s="1">
        <v>28.0269603709243</v>
      </c>
      <c r="O51" s="13">
        <f t="shared" si="8"/>
        <v>723601.81386309653</v>
      </c>
      <c r="P51" s="13"/>
      <c r="Q51" s="1">
        <f t="shared" si="6"/>
        <v>70.04039202016051</v>
      </c>
      <c r="R51" s="1">
        <v>0.54462810772145498</v>
      </c>
      <c r="S51" s="1">
        <v>0.185663933297226</v>
      </c>
      <c r="T51" s="1">
        <v>3.7167225012480501E-2</v>
      </c>
      <c r="U51" s="1">
        <v>9.1720699620260895</v>
      </c>
      <c r="V51" s="1">
        <v>2.6872518171635198</v>
      </c>
      <c r="W51" s="1">
        <v>0.219402784231091</v>
      </c>
      <c r="X51" s="1">
        <v>1.0959974515995801</v>
      </c>
      <c r="Y51" s="1">
        <v>0.91241088064623099</v>
      </c>
    </row>
    <row r="52" spans="1:25" s="1" customFormat="1" ht="13">
      <c r="A52" s="17"/>
      <c r="B52" s="20"/>
      <c r="C52" s="17"/>
      <c r="D52" s="1" t="s">
        <v>84</v>
      </c>
      <c r="E52" s="1">
        <v>3808.9199214465898</v>
      </c>
      <c r="F52" s="1">
        <v>2448.4644516294202</v>
      </c>
      <c r="G52" s="1">
        <v>416.23915541662802</v>
      </c>
      <c r="H52" s="1">
        <v>478.15093863419798</v>
      </c>
      <c r="I52" s="1">
        <v>342.50598541905498</v>
      </c>
      <c r="J52" s="1">
        <v>96.067396710368996</v>
      </c>
      <c r="K52" s="1">
        <v>47.909003860735702</v>
      </c>
      <c r="L52" s="1">
        <v>16.921111625834499</v>
      </c>
      <c r="M52" s="1">
        <v>22.635630787905502</v>
      </c>
      <c r="N52" s="1">
        <v>27.655224235451399</v>
      </c>
      <c r="O52" s="13">
        <f t="shared" si="8"/>
        <v>723601.81386309653</v>
      </c>
      <c r="P52" s="13"/>
      <c r="Q52" s="1">
        <f t="shared" si="6"/>
        <v>66.209070987486427</v>
      </c>
      <c r="R52" s="1">
        <v>0.49870201026863697</v>
      </c>
      <c r="S52" s="1">
        <v>0.17613792197210801</v>
      </c>
      <c r="T52" s="1">
        <v>4.94038421113474E-2</v>
      </c>
      <c r="U52" s="1">
        <v>7.1490942791185796</v>
      </c>
      <c r="V52" s="1">
        <v>4.2440786214669597</v>
      </c>
      <c r="W52" s="1">
        <v>0.23079855765662299</v>
      </c>
      <c r="X52" s="1">
        <v>0.82285864018782395</v>
      </c>
      <c r="Y52" s="1">
        <v>1.215275566374</v>
      </c>
    </row>
    <row r="53" spans="1:25" s="1" customFormat="1" ht="13">
      <c r="A53" s="17"/>
      <c r="B53" s="20"/>
      <c r="C53" s="17"/>
      <c r="D53" s="1" t="s">
        <v>85</v>
      </c>
      <c r="E53" s="1">
        <v>4280.8122230180898</v>
      </c>
      <c r="F53" s="1">
        <v>3329.7956921120199</v>
      </c>
      <c r="G53" s="1">
        <v>455.59453672127597</v>
      </c>
      <c r="H53" s="1">
        <v>407.254290728554</v>
      </c>
      <c r="I53" s="1">
        <v>288.331580891427</v>
      </c>
      <c r="J53" s="1">
        <v>79.204972418020105</v>
      </c>
      <c r="K53" s="1">
        <v>49.533336289564303</v>
      </c>
      <c r="L53" s="1">
        <v>28.372453035866101</v>
      </c>
      <c r="M53" s="1">
        <v>108.155283744393</v>
      </c>
      <c r="N53" s="1">
        <v>30.203682735521699</v>
      </c>
      <c r="O53" s="13">
        <f t="shared" si="8"/>
        <v>723601.81386309653</v>
      </c>
      <c r="P53" s="13"/>
      <c r="Q53" s="1">
        <f t="shared" si="6"/>
        <v>68.453858656213754</v>
      </c>
      <c r="R53" s="1">
        <v>0.62538164937602803</v>
      </c>
      <c r="S53" s="1">
        <v>0.35821555351505902</v>
      </c>
      <c r="T53" s="1">
        <v>9.8402169294628403E-2</v>
      </c>
      <c r="U53" s="1">
        <v>5.8209602358679202</v>
      </c>
      <c r="V53" s="1">
        <v>0.732326426189294</v>
      </c>
      <c r="W53" s="1">
        <v>0.17384969755788901</v>
      </c>
      <c r="X53" s="1">
        <v>0.632868828863554</v>
      </c>
      <c r="Y53" s="1">
        <v>1.5801062627712401</v>
      </c>
    </row>
    <row r="54" spans="1:25" s="1" customFormat="1" ht="13">
      <c r="A54" s="17"/>
      <c r="B54" s="20"/>
      <c r="C54" s="17"/>
      <c r="D54" s="1" t="s">
        <v>86</v>
      </c>
      <c r="E54" s="1">
        <v>3916.1575984216702</v>
      </c>
      <c r="F54" s="1">
        <v>1638.84547320209</v>
      </c>
      <c r="G54" s="1">
        <v>407.73587938682101</v>
      </c>
      <c r="H54" s="1">
        <v>475.52433087649302</v>
      </c>
      <c r="I54" s="1">
        <v>569.72540354888201</v>
      </c>
      <c r="J54" s="1">
        <v>112.176966639139</v>
      </c>
      <c r="K54" s="1">
        <v>46.604540640143099</v>
      </c>
      <c r="L54" s="1">
        <v>15.9750131552958</v>
      </c>
      <c r="M54" s="1">
        <v>33.768829681011297</v>
      </c>
      <c r="N54" s="1">
        <v>26.779119215519099</v>
      </c>
      <c r="O54" s="13">
        <f t="shared" si="8"/>
        <v>723601.81386309653</v>
      </c>
      <c r="P54" s="13"/>
      <c r="Q54" s="1">
        <f t="shared" si="6"/>
        <v>64.406334737243427</v>
      </c>
      <c r="R54" s="1">
        <v>0.41545552564337801</v>
      </c>
      <c r="S54" s="1">
        <v>0.142409031318217</v>
      </c>
      <c r="T54" s="1">
        <v>2.80398470136414E-2</v>
      </c>
      <c r="U54" s="1">
        <v>12.224675873280599</v>
      </c>
      <c r="V54" s="1">
        <v>3.32190862694355</v>
      </c>
      <c r="W54" s="1">
        <v>0.275121646904947</v>
      </c>
      <c r="X54" s="1">
        <v>1.3972903351200601</v>
      </c>
      <c r="Y54" s="1">
        <v>0.71567087731561396</v>
      </c>
    </row>
    <row r="55" spans="1:25" s="1" customFormat="1" ht="13">
      <c r="A55" s="16" t="s">
        <v>87</v>
      </c>
      <c r="B55" s="19" t="s">
        <v>88</v>
      </c>
      <c r="C55" s="16" t="s">
        <v>64</v>
      </c>
      <c r="D55" s="1" t="s">
        <v>89</v>
      </c>
      <c r="E55" s="1">
        <v>5601.2480043790001</v>
      </c>
      <c r="F55" s="1">
        <v>1475.0118307344601</v>
      </c>
      <c r="G55" s="1">
        <v>469.86219006711502</v>
      </c>
      <c r="H55" s="1">
        <v>208.760191435797</v>
      </c>
      <c r="I55" s="1">
        <v>605.50582199475696</v>
      </c>
      <c r="J55" s="1">
        <v>61.236090561647302</v>
      </c>
      <c r="K55" s="1">
        <v>64.302775441772098</v>
      </c>
      <c r="L55" s="1">
        <v>33.523932770974596</v>
      </c>
      <c r="M55" s="1">
        <v>21.1285700794873</v>
      </c>
      <c r="N55" s="1">
        <v>12.7666869449251</v>
      </c>
      <c r="O55" s="13">
        <f t="shared" si="8"/>
        <v>723601.81386309653</v>
      </c>
      <c r="P55" s="13"/>
      <c r="Q55" s="1">
        <f t="shared" si="6"/>
        <v>88.864862151849181</v>
      </c>
      <c r="R55" s="1">
        <v>1.05007969731571</v>
      </c>
      <c r="S55" s="1">
        <v>0.54745383749188803</v>
      </c>
      <c r="T55" s="1">
        <v>5.5365170000404799E-2</v>
      </c>
      <c r="U55" s="1">
        <v>9.4164803592818398</v>
      </c>
      <c r="V55" s="1">
        <v>2.8982600493678601</v>
      </c>
      <c r="W55" s="1">
        <v>0.13032776813324801</v>
      </c>
      <c r="X55" s="1">
        <v>1.28868811918717</v>
      </c>
      <c r="Y55" s="1">
        <v>0.77598294351525399</v>
      </c>
    </row>
    <row r="56" spans="1:25" s="1" customFormat="1" ht="13">
      <c r="A56" s="17"/>
      <c r="B56" s="20"/>
      <c r="C56" s="17"/>
      <c r="D56" s="1" t="s">
        <v>90</v>
      </c>
      <c r="E56" s="1">
        <v>5573.84913105543</v>
      </c>
      <c r="F56" s="1">
        <v>1009.13205725379</v>
      </c>
      <c r="G56" s="1">
        <v>469.98426391834602</v>
      </c>
      <c r="H56" s="1">
        <v>240.747367717705</v>
      </c>
      <c r="I56" s="1">
        <v>755.73863673741198</v>
      </c>
      <c r="J56" s="1">
        <v>63.867556882394098</v>
      </c>
      <c r="K56" s="1">
        <v>58.473295412053702</v>
      </c>
      <c r="L56" s="1">
        <v>20.6957161203987</v>
      </c>
      <c r="M56" s="1">
        <v>34.273188644888101</v>
      </c>
      <c r="N56" s="1">
        <v>13.999727228696401</v>
      </c>
      <c r="O56" s="13">
        <f t="shared" si="8"/>
        <v>723601.81386309653</v>
      </c>
      <c r="P56" s="13"/>
      <c r="Q56" s="1">
        <f t="shared" si="6"/>
        <v>80.808663399946496</v>
      </c>
      <c r="R56" s="1">
        <v>0.91553988075239201</v>
      </c>
      <c r="S56" s="1">
        <v>0.32404114280600799</v>
      </c>
      <c r="T56" s="1">
        <v>2.7384753292148602E-2</v>
      </c>
      <c r="U56" s="1">
        <v>12.924509067118899</v>
      </c>
      <c r="V56" s="1">
        <v>1.863484531426</v>
      </c>
      <c r="W56" s="1">
        <v>0.13589296873456699</v>
      </c>
      <c r="X56" s="1">
        <v>1.6080083840183901</v>
      </c>
      <c r="Y56" s="1">
        <v>0.62188730477947796</v>
      </c>
    </row>
    <row r="57" spans="1:25" s="1" customFormat="1" ht="13">
      <c r="A57" s="17"/>
      <c r="B57" s="20"/>
      <c r="C57" s="17"/>
      <c r="D57" s="1" t="s">
        <v>91</v>
      </c>
      <c r="E57" s="1">
        <v>5823.2130452259898</v>
      </c>
      <c r="F57" s="1">
        <v>534.77416532799703</v>
      </c>
      <c r="G57" s="1">
        <v>412.11692755298401</v>
      </c>
      <c r="H57" s="1">
        <v>264.36371795652502</v>
      </c>
      <c r="I57" s="1">
        <v>358.42389117610497</v>
      </c>
      <c r="J57" s="1">
        <v>71.208412957141107</v>
      </c>
      <c r="K57" s="1">
        <v>61.4902187635738</v>
      </c>
      <c r="L57" s="1">
        <v>17.324611981636501</v>
      </c>
      <c r="M57" s="1">
        <v>17.623977675450401</v>
      </c>
      <c r="N57" s="1">
        <v>11.498989269911</v>
      </c>
      <c r="O57" s="13">
        <f t="shared" si="8"/>
        <v>723601.81386309653</v>
      </c>
      <c r="P57" s="13"/>
      <c r="Q57" s="1">
        <f t="shared" si="6"/>
        <v>84.97797764670554</v>
      </c>
      <c r="R57" s="1">
        <v>0.86352463437969695</v>
      </c>
      <c r="S57" s="1">
        <v>0.24329445443565501</v>
      </c>
      <c r="T57" s="1">
        <v>4.83355390311421E-2</v>
      </c>
      <c r="U57" s="1">
        <v>5.82895781448142</v>
      </c>
      <c r="V57" s="1">
        <v>4.0404280048727097</v>
      </c>
      <c r="W57" s="1">
        <v>0.17278691603364499</v>
      </c>
      <c r="X57" s="1">
        <v>0.869714071936598</v>
      </c>
      <c r="Y57" s="1">
        <v>1.1498031735571399</v>
      </c>
    </row>
    <row r="58" spans="1:25" s="1" customFormat="1" ht="13">
      <c r="A58" s="17"/>
      <c r="B58" s="20"/>
      <c r="C58" s="17"/>
      <c r="D58" s="1" t="s">
        <v>92</v>
      </c>
      <c r="E58" s="1">
        <v>4421.4562456129297</v>
      </c>
      <c r="F58" s="1">
        <v>401.49067399985302</v>
      </c>
      <c r="G58" s="1">
        <v>436.97006220732902</v>
      </c>
      <c r="H58" s="1">
        <v>260.277962154357</v>
      </c>
      <c r="I58" s="1">
        <v>196.087690868062</v>
      </c>
      <c r="J58" s="1">
        <v>61.883526884108498</v>
      </c>
      <c r="K58" s="1">
        <v>64.3821745899387</v>
      </c>
      <c r="L58" s="1">
        <v>40.278372353991202</v>
      </c>
      <c r="M58" s="1">
        <v>11.503664625424999</v>
      </c>
      <c r="N58" s="1">
        <v>12.2309498343588</v>
      </c>
      <c r="O58" s="13">
        <f t="shared" si="8"/>
        <v>723601.81386309653</v>
      </c>
      <c r="P58" s="13"/>
      <c r="Q58" s="1">
        <f t="shared" si="6"/>
        <v>88.974589831693848</v>
      </c>
      <c r="R58" s="1">
        <v>1.0403766209141501</v>
      </c>
      <c r="S58" s="1">
        <v>0.65087389782133698</v>
      </c>
      <c r="T58" s="1">
        <v>0.205409998841246</v>
      </c>
      <c r="U58" s="1">
        <v>3.04568294123301</v>
      </c>
      <c r="V58" s="1">
        <v>5.3794620148553101</v>
      </c>
      <c r="W58" s="1">
        <v>0.14161960334652601</v>
      </c>
      <c r="X58" s="1">
        <v>0.44874399375906099</v>
      </c>
      <c r="Y58" s="1">
        <v>2.2284420825851101</v>
      </c>
    </row>
    <row r="59" spans="1:25" s="1" customFormat="1" ht="13">
      <c r="A59" s="17"/>
      <c r="B59" s="20"/>
      <c r="C59" s="17"/>
      <c r="D59" s="1" t="s">
        <v>93</v>
      </c>
      <c r="E59" s="1">
        <v>4947.8711171711802</v>
      </c>
      <c r="F59" s="1">
        <v>673.54367835331698</v>
      </c>
      <c r="G59" s="1">
        <v>445.40855690801499</v>
      </c>
      <c r="H59" s="1">
        <v>212.353055589805</v>
      </c>
      <c r="I59" s="1">
        <v>203.39798080243</v>
      </c>
      <c r="J59" s="1">
        <v>44.324924286183901</v>
      </c>
      <c r="K59" s="1">
        <v>65.857881402150994</v>
      </c>
      <c r="L59" s="1">
        <v>14.8849661548314</v>
      </c>
      <c r="M59" s="1">
        <v>9.9287061758406505</v>
      </c>
      <c r="N59" s="1">
        <v>12.306267315587601</v>
      </c>
      <c r="O59" s="13">
        <f t="shared" ref="O59:O68" si="9">55.85*3/(55.85*3+16*4)*1000000</f>
        <v>723601.81386309653</v>
      </c>
      <c r="P59" s="13"/>
      <c r="Q59" s="1">
        <f t="shared" si="6"/>
        <v>91.013980535171967</v>
      </c>
      <c r="R59" s="1">
        <v>1.48579794467193</v>
      </c>
      <c r="S59" s="1">
        <v>0.335814812874279</v>
      </c>
      <c r="T59" s="1">
        <v>7.3181484379089806E-2</v>
      </c>
      <c r="U59" s="1">
        <v>3.0884379587070399</v>
      </c>
      <c r="V59" s="1">
        <v>4.4643202750866999</v>
      </c>
      <c r="W59" s="1">
        <v>9.95152059805125E-2</v>
      </c>
      <c r="X59" s="1">
        <v>0.456654856867591</v>
      </c>
      <c r="Y59" s="1">
        <v>2.18983765301319</v>
      </c>
    </row>
    <row r="60" spans="1:25" s="1" customFormat="1" ht="13">
      <c r="A60" s="17"/>
      <c r="B60" s="20"/>
      <c r="C60" s="17"/>
      <c r="D60" s="1" t="s">
        <v>94</v>
      </c>
      <c r="E60" s="1">
        <v>5529.9357891356003</v>
      </c>
      <c r="F60" s="1">
        <v>1802.09850678268</v>
      </c>
      <c r="G60" s="1">
        <v>511.14573089816201</v>
      </c>
      <c r="H60" s="1">
        <v>257.21116161583802</v>
      </c>
      <c r="I60" s="1">
        <v>121.76227478118599</v>
      </c>
      <c r="J60" s="1">
        <v>47.664150753115599</v>
      </c>
      <c r="K60" s="1">
        <v>65.8608601453479</v>
      </c>
      <c r="L60" s="1">
        <v>31.8416901027148</v>
      </c>
      <c r="M60" s="1">
        <v>34.443727916575703</v>
      </c>
      <c r="N60" s="1">
        <v>14.089182917070399</v>
      </c>
      <c r="O60" s="13">
        <f t="shared" si="9"/>
        <v>723601.81386309653</v>
      </c>
      <c r="P60" s="13"/>
      <c r="Q60" s="1">
        <f t="shared" si="6"/>
        <v>91.018097085379324</v>
      </c>
      <c r="R60" s="1">
        <v>1.3817692984080501</v>
      </c>
      <c r="S60" s="1">
        <v>0.66804274490579096</v>
      </c>
      <c r="T60" s="1">
        <v>0.26150702391143898</v>
      </c>
      <c r="U60" s="1">
        <v>1.8487805126211501</v>
      </c>
      <c r="V60" s="1">
        <v>1.3838267120376899</v>
      </c>
      <c r="W60" s="1">
        <v>9.3249630921033805E-2</v>
      </c>
      <c r="X60" s="1">
        <v>0.23821440231385799</v>
      </c>
      <c r="Y60" s="1">
        <v>4.1978989947150804</v>
      </c>
    </row>
    <row r="61" spans="1:25" s="1" customFormat="1" ht="13">
      <c r="A61" s="17"/>
      <c r="B61" s="20"/>
      <c r="C61" s="17"/>
      <c r="D61" s="1" t="s">
        <v>95</v>
      </c>
      <c r="E61" s="1">
        <v>6967.50949851312</v>
      </c>
      <c r="F61" s="1">
        <v>2735.7763043568002</v>
      </c>
      <c r="G61" s="1">
        <v>605.44274685879805</v>
      </c>
      <c r="H61" s="1">
        <v>225.71130354986201</v>
      </c>
      <c r="I61" s="1">
        <v>120.78343707310999</v>
      </c>
      <c r="J61" s="1">
        <v>25.086847669793102</v>
      </c>
      <c r="K61" s="1">
        <v>71.094046803240602</v>
      </c>
      <c r="L61" s="1">
        <v>30.786924421805399</v>
      </c>
      <c r="M61" s="1">
        <v>35.7436832420453</v>
      </c>
      <c r="N61" s="1">
        <v>15.188501312388899</v>
      </c>
      <c r="O61" s="13">
        <f t="shared" si="9"/>
        <v>723601.81386309653</v>
      </c>
      <c r="P61" s="13"/>
      <c r="Q61" s="1">
        <f t="shared" si="6"/>
        <v>98.25023298890099</v>
      </c>
      <c r="R61" s="1">
        <v>2.83391710824012</v>
      </c>
      <c r="S61" s="1">
        <v>1.2272137506887999</v>
      </c>
      <c r="T61" s="1">
        <v>0.254893594418662</v>
      </c>
      <c r="U61" s="1">
        <v>1.6989247694309699</v>
      </c>
      <c r="V61" s="1">
        <v>0.70185401711157303</v>
      </c>
      <c r="W61" s="1">
        <v>4.1435540849982098E-2</v>
      </c>
      <c r="X61" s="1">
        <v>0.19949605094745501</v>
      </c>
      <c r="Y61" s="1">
        <v>5.0126305520874004</v>
      </c>
    </row>
    <row r="62" spans="1:25" s="1" customFormat="1" ht="13">
      <c r="A62" s="17"/>
      <c r="B62" s="20"/>
      <c r="C62" s="17"/>
      <c r="D62" s="1" t="s">
        <v>96</v>
      </c>
      <c r="E62" s="1">
        <v>6476.0947337990801</v>
      </c>
      <c r="F62" s="1">
        <v>1544.55900080212</v>
      </c>
      <c r="G62" s="1">
        <v>556.01904032494599</v>
      </c>
      <c r="H62" s="1">
        <v>139.31474059076101</v>
      </c>
      <c r="I62" s="1">
        <v>153.9064428856</v>
      </c>
      <c r="J62" s="1">
        <v>33.3756821032201</v>
      </c>
      <c r="K62" s="1">
        <v>66.805861185628302</v>
      </c>
      <c r="L62" s="1">
        <v>46.336480397201697</v>
      </c>
      <c r="M62" s="1" t="s">
        <v>69</v>
      </c>
      <c r="N62" s="1">
        <v>13.605284107361699</v>
      </c>
      <c r="O62" s="13">
        <f t="shared" si="9"/>
        <v>723601.81386309653</v>
      </c>
      <c r="P62" s="13"/>
      <c r="Q62" s="1">
        <f t="shared" si="6"/>
        <v>92.324065398580927</v>
      </c>
      <c r="R62" s="1">
        <v>2.0016328349191399</v>
      </c>
      <c r="S62" s="1">
        <v>1.38833058913667</v>
      </c>
      <c r="T62" s="1">
        <v>0.30106913998164497</v>
      </c>
      <c r="U62" s="1">
        <v>2.3037865264239601</v>
      </c>
      <c r="W62" s="1">
        <v>6.0026149614795403E-2</v>
      </c>
      <c r="X62" s="1">
        <v>0.27680066998363001</v>
      </c>
      <c r="Y62" s="1">
        <v>3.6127080185865901</v>
      </c>
    </row>
    <row r="63" spans="1:25" s="1" customFormat="1" ht="13">
      <c r="A63" s="17"/>
      <c r="B63" s="20"/>
      <c r="C63" s="17"/>
      <c r="D63" s="1" t="s">
        <v>97</v>
      </c>
      <c r="E63" s="1">
        <v>5098.7516344405904</v>
      </c>
      <c r="F63" s="1">
        <v>1065.8043106924799</v>
      </c>
      <c r="G63" s="1">
        <v>444.28385898176202</v>
      </c>
      <c r="H63" s="1">
        <v>247.75659450278101</v>
      </c>
      <c r="I63" s="1">
        <v>627.77345665713494</v>
      </c>
      <c r="J63" s="1">
        <v>75.158620157049697</v>
      </c>
      <c r="K63" s="1">
        <v>56.448232621679097</v>
      </c>
      <c r="L63" s="1">
        <v>16.704204406605001</v>
      </c>
      <c r="M63" s="1">
        <v>31.377717720060499</v>
      </c>
      <c r="N63" s="1">
        <v>12.800678496880799</v>
      </c>
      <c r="O63" s="13">
        <f t="shared" si="9"/>
        <v>723601.81386309653</v>
      </c>
      <c r="P63" s="13"/>
      <c r="Q63" s="1">
        <f t="shared" si="6"/>
        <v>78.010076177557721</v>
      </c>
      <c r="R63" s="1">
        <v>0.751054669494014</v>
      </c>
      <c r="S63" s="1">
        <v>0.22225267536445301</v>
      </c>
      <c r="T63" s="1">
        <v>2.6608650349051299E-2</v>
      </c>
      <c r="U63" s="1">
        <v>11.121224305896799</v>
      </c>
      <c r="V63" s="1">
        <v>2.3952863884997901</v>
      </c>
      <c r="W63" s="1">
        <v>0.16916801868360201</v>
      </c>
      <c r="X63" s="1">
        <v>1.41300081910674</v>
      </c>
      <c r="Y63" s="1">
        <v>0.70771367325333101</v>
      </c>
    </row>
    <row r="64" spans="1:25" s="1" customFormat="1" ht="13">
      <c r="A64" s="17"/>
      <c r="B64" s="20"/>
      <c r="C64" s="17"/>
      <c r="D64" s="1" t="s">
        <v>98</v>
      </c>
      <c r="E64" s="1">
        <v>12297.9080868944</v>
      </c>
      <c r="F64" s="1">
        <v>2837.2725457266602</v>
      </c>
      <c r="G64" s="1">
        <v>594.79931064194898</v>
      </c>
      <c r="H64" s="1">
        <v>586.03767807129702</v>
      </c>
      <c r="I64" s="1">
        <v>112.39376474629501</v>
      </c>
      <c r="J64" s="1">
        <v>37.167214190947</v>
      </c>
      <c r="K64" s="1">
        <v>69.098493037078896</v>
      </c>
      <c r="L64" s="1">
        <v>23.298250008859998</v>
      </c>
      <c r="M64" s="1">
        <v>25.098988681323998</v>
      </c>
      <c r="N64" s="1">
        <v>15.3680596362671</v>
      </c>
      <c r="O64" s="13">
        <f t="shared" si="9"/>
        <v>723601.81386309653</v>
      </c>
      <c r="P64" s="13"/>
      <c r="Q64" s="1">
        <f t="shared" si="6"/>
        <v>95.492426515879558</v>
      </c>
      <c r="R64" s="1">
        <v>1.8591248911496201</v>
      </c>
      <c r="S64" s="1">
        <v>0.62684951013990398</v>
      </c>
      <c r="T64" s="1">
        <v>0.20729130358299599</v>
      </c>
      <c r="U64" s="1">
        <v>1.62657331305306</v>
      </c>
      <c r="V64" s="1">
        <v>1.4808251704023001</v>
      </c>
      <c r="W64" s="1">
        <v>6.2486982627524501E-2</v>
      </c>
      <c r="X64" s="1">
        <v>0.188960818775986</v>
      </c>
      <c r="Y64" s="1">
        <v>5.2921023865032204</v>
      </c>
    </row>
    <row r="65" spans="1:25" s="1" customFormat="1" ht="13">
      <c r="A65" s="16" t="s">
        <v>99</v>
      </c>
      <c r="B65" s="19" t="s">
        <v>100</v>
      </c>
      <c r="C65" s="16" t="s">
        <v>64</v>
      </c>
      <c r="D65" s="1" t="s">
        <v>101</v>
      </c>
      <c r="E65" s="1">
        <v>3323.3926989972501</v>
      </c>
      <c r="F65" s="1">
        <v>1511.09107861703</v>
      </c>
      <c r="G65" s="1">
        <v>565.41388879406202</v>
      </c>
      <c r="H65" s="1">
        <v>163.317637543426</v>
      </c>
      <c r="I65" s="1">
        <v>1321.90447493592</v>
      </c>
      <c r="J65" s="1">
        <v>95.052512410839995</v>
      </c>
      <c r="K65" s="1">
        <v>71.435631198181298</v>
      </c>
      <c r="L65" s="1">
        <v>89.673431460886604</v>
      </c>
      <c r="M65" s="1">
        <v>9.3713921342987003</v>
      </c>
      <c r="N65" s="1">
        <v>23.849336597035801</v>
      </c>
      <c r="O65" s="13">
        <f t="shared" si="9"/>
        <v>723601.81386309653</v>
      </c>
      <c r="P65" s="13"/>
      <c r="Q65" s="1">
        <f t="shared" si="6"/>
        <v>98.722294264033891</v>
      </c>
      <c r="R65" s="1">
        <v>0.75153859047322402</v>
      </c>
      <c r="S65" s="1">
        <v>0.94340937642233302</v>
      </c>
      <c r="T65" s="1">
        <v>6.7836544289808703E-2</v>
      </c>
      <c r="U65" s="1">
        <v>18.5048336910274</v>
      </c>
      <c r="V65" s="1">
        <v>10.1428380168784</v>
      </c>
      <c r="W65" s="1">
        <v>0.16811138582671101</v>
      </c>
      <c r="X65" s="1">
        <v>2.3379412871433498</v>
      </c>
      <c r="Y65" s="1">
        <v>0.42772673783517801</v>
      </c>
    </row>
    <row r="66" spans="1:25" s="1" customFormat="1" ht="13">
      <c r="A66" s="17"/>
      <c r="B66" s="20"/>
      <c r="C66" s="17"/>
      <c r="D66" s="1" t="s">
        <v>102</v>
      </c>
      <c r="E66" s="1">
        <v>4055.3212688806798</v>
      </c>
      <c r="F66" s="1">
        <v>535.97406720614697</v>
      </c>
      <c r="G66" s="1">
        <v>558.20074567206302</v>
      </c>
      <c r="H66" s="1">
        <v>93.5456684501913</v>
      </c>
      <c r="I66" s="1">
        <v>305.36906556438998</v>
      </c>
      <c r="J66" s="1">
        <v>29.339789543621698</v>
      </c>
      <c r="K66" s="1">
        <v>74.369441956822101</v>
      </c>
      <c r="L66" s="1">
        <v>24.268908378179699</v>
      </c>
      <c r="M66" s="1">
        <v>13.695773534710099</v>
      </c>
      <c r="N66" s="1">
        <v>20.081376095804401</v>
      </c>
      <c r="O66" s="13">
        <f t="shared" si="9"/>
        <v>723601.81386309653</v>
      </c>
      <c r="P66" s="13"/>
      <c r="Q66" s="1">
        <f t="shared" si="6"/>
        <v>102.77674894122445</v>
      </c>
      <c r="R66" s="1">
        <v>2.5347639882096402</v>
      </c>
      <c r="S66" s="1">
        <v>0.82716709136912103</v>
      </c>
      <c r="T66" s="1">
        <v>7.9474023779472699E-2</v>
      </c>
      <c r="U66" s="1">
        <v>4.1061094117350398</v>
      </c>
      <c r="V66" s="1">
        <v>2.14225136457345</v>
      </c>
      <c r="W66" s="1">
        <v>5.2561358563391301E-2</v>
      </c>
      <c r="X66" s="1">
        <v>0.54705958014572598</v>
      </c>
      <c r="Y66" s="1">
        <v>1.82795446107281</v>
      </c>
    </row>
    <row r="67" spans="1:25" s="1" customFormat="1" ht="13">
      <c r="A67" s="17"/>
      <c r="B67" s="20"/>
      <c r="C67" s="17"/>
      <c r="D67" s="1" t="s">
        <v>103</v>
      </c>
      <c r="E67" s="1">
        <v>5297.84048986161</v>
      </c>
      <c r="F67" s="1">
        <v>2050.8815285874098</v>
      </c>
      <c r="G67" s="1">
        <v>634.64173061807901</v>
      </c>
      <c r="H67" s="1">
        <v>284.08343928324598</v>
      </c>
      <c r="I67" s="1">
        <v>374.100918771892</v>
      </c>
      <c r="J67" s="1">
        <v>76.313962900120799</v>
      </c>
      <c r="K67" s="1">
        <v>74.093891394864897</v>
      </c>
      <c r="L67" s="1">
        <v>49.303630961369997</v>
      </c>
      <c r="M67" s="1">
        <v>42.289029349380797</v>
      </c>
      <c r="N67" s="1">
        <v>27.140460313693801</v>
      </c>
      <c r="O67" s="13">
        <f t="shared" si="9"/>
        <v>723601.81386309653</v>
      </c>
      <c r="P67" s="13"/>
      <c r="Q67" s="1">
        <f t="shared" si="6"/>
        <v>102.39594480740655</v>
      </c>
      <c r="R67" s="1">
        <v>0.97090871157927505</v>
      </c>
      <c r="S67" s="1">
        <v>0.646063041253646</v>
      </c>
      <c r="T67" s="1">
        <v>0.13179232791842699</v>
      </c>
      <c r="U67" s="1">
        <v>5.0490116220001804</v>
      </c>
      <c r="V67" s="1">
        <v>1.8045806223083301</v>
      </c>
      <c r="W67" s="1">
        <v>0.12024731311916501</v>
      </c>
      <c r="X67" s="1">
        <v>0.58946788514451198</v>
      </c>
      <c r="Y67" s="1">
        <v>1.69644526055027</v>
      </c>
    </row>
    <row r="68" spans="1:25" s="1" customFormat="1" ht="13">
      <c r="A68" s="17"/>
      <c r="B68" s="20"/>
      <c r="C68" s="17"/>
      <c r="D68" s="1" t="s">
        <v>104</v>
      </c>
      <c r="E68" s="1">
        <v>8530.7795042585094</v>
      </c>
      <c r="F68" s="1">
        <v>2233.7659350168001</v>
      </c>
      <c r="G68" s="1">
        <v>881.24021252991997</v>
      </c>
      <c r="H68" s="1">
        <v>181.881062191236</v>
      </c>
      <c r="I68" s="1">
        <v>251.89272354654099</v>
      </c>
      <c r="J68" s="1">
        <v>48.380854470900502</v>
      </c>
      <c r="K68" s="1">
        <v>74.787610760328604</v>
      </c>
      <c r="L68" s="1">
        <v>88.7175050018691</v>
      </c>
      <c r="M68" s="1">
        <v>189.150826677993</v>
      </c>
      <c r="N68" s="1">
        <v>27.2530776164045</v>
      </c>
      <c r="O68" s="13">
        <f t="shared" si="9"/>
        <v>723601.81386309653</v>
      </c>
      <c r="P68" s="13"/>
      <c r="Q68" s="1">
        <f t="shared" si="6"/>
        <v>103.35464799495129</v>
      </c>
      <c r="R68" s="1">
        <v>1.54581004362606</v>
      </c>
      <c r="S68" s="1">
        <v>1.83373166869613</v>
      </c>
      <c r="T68" s="1">
        <v>0.35220352439230801</v>
      </c>
      <c r="U68" s="1">
        <v>3.36810764491167</v>
      </c>
      <c r="V68" s="1">
        <v>0.25577923882544301</v>
      </c>
      <c r="W68" s="1">
        <v>5.4900870140736802E-2</v>
      </c>
      <c r="X68" s="1">
        <v>0.28583888928921097</v>
      </c>
      <c r="Y68" s="1">
        <v>3.4984742715964101</v>
      </c>
    </row>
    <row r="69" spans="1:25" s="1" customFormat="1" ht="13">
      <c r="A69" s="17"/>
      <c r="B69" s="20"/>
      <c r="C69" s="17"/>
      <c r="D69" s="1" t="s">
        <v>105</v>
      </c>
      <c r="E69" s="1">
        <v>4461.1222238369801</v>
      </c>
      <c r="F69" s="1">
        <v>1556.8162755804001</v>
      </c>
      <c r="G69" s="1">
        <v>570.00796706038898</v>
      </c>
      <c r="H69" s="1">
        <v>165.90097888102301</v>
      </c>
      <c r="I69" s="1">
        <v>1291.8691198812701</v>
      </c>
      <c r="J69" s="1">
        <v>122.97031301885799</v>
      </c>
      <c r="K69" s="1">
        <v>72.532421980091698</v>
      </c>
      <c r="L69" s="1">
        <v>64.715965982493998</v>
      </c>
      <c r="M69" s="1">
        <v>36.230575275377703</v>
      </c>
      <c r="N69" s="1">
        <v>26.5107960166651</v>
      </c>
      <c r="O69" s="13">
        <f t="shared" ref="O69:O78" si="10">55.85*3/(55.85*3+16*4)*1000000</f>
        <v>723601.81386309653</v>
      </c>
      <c r="P69" s="13"/>
      <c r="Q69" s="1">
        <f t="shared" si="6"/>
        <v>100.23803228582652</v>
      </c>
      <c r="R69" s="1">
        <v>0.58983684923180202</v>
      </c>
      <c r="S69" s="1">
        <v>0.52627308489138802</v>
      </c>
      <c r="T69" s="1">
        <v>5.0094831578946397E-2</v>
      </c>
      <c r="U69" s="1">
        <v>17.810919373902301</v>
      </c>
      <c r="V69" s="1">
        <v>3.3941032424740101</v>
      </c>
      <c r="W69" s="1">
        <v>0.21573437587729399</v>
      </c>
      <c r="X69" s="1">
        <v>2.26640537419788</v>
      </c>
      <c r="Y69" s="1">
        <v>0.44122733354968302</v>
      </c>
    </row>
    <row r="70" spans="1:25" s="1" customFormat="1" ht="13">
      <c r="A70" s="17"/>
      <c r="B70" s="20"/>
      <c r="C70" s="17"/>
      <c r="D70" s="1" t="s">
        <v>106</v>
      </c>
      <c r="E70" s="1">
        <v>6098.1499850297896</v>
      </c>
      <c r="F70" s="1">
        <v>2212.0730041115398</v>
      </c>
      <c r="G70" s="1">
        <v>664.25867967018701</v>
      </c>
      <c r="H70" s="1">
        <v>138.94479438722499</v>
      </c>
      <c r="I70" s="1">
        <v>283.72804064202001</v>
      </c>
      <c r="J70" s="1">
        <v>52.315961333155997</v>
      </c>
      <c r="K70" s="1">
        <v>68.467983456875203</v>
      </c>
      <c r="L70" s="1">
        <v>76.444757113905894</v>
      </c>
      <c r="M70" s="1">
        <v>29.563795194090702</v>
      </c>
      <c r="N70" s="1">
        <v>31.483392243481799</v>
      </c>
      <c r="O70" s="13">
        <f t="shared" si="10"/>
        <v>723601.81386309653</v>
      </c>
      <c r="P70" s="13"/>
      <c r="Q70" s="1">
        <f t="shared" si="6"/>
        <v>94.621077704801266</v>
      </c>
      <c r="R70" s="1">
        <v>1.3087398513210999</v>
      </c>
      <c r="S70" s="1">
        <v>1.4612128911689899</v>
      </c>
      <c r="T70" s="1">
        <v>0.26942968675541101</v>
      </c>
      <c r="U70" s="1">
        <v>4.1439520534546999</v>
      </c>
      <c r="V70" s="1">
        <v>1.76959558100352</v>
      </c>
      <c r="W70" s="1">
        <v>7.87584158616213E-2</v>
      </c>
      <c r="X70" s="1">
        <v>0.42713486375954501</v>
      </c>
      <c r="Y70" s="1">
        <v>2.3411809356844002</v>
      </c>
    </row>
    <row r="71" spans="1:25" s="1" customFormat="1" ht="13">
      <c r="A71" s="17"/>
      <c r="B71" s="20"/>
      <c r="C71" s="17"/>
      <c r="D71" s="1" t="s">
        <v>107</v>
      </c>
      <c r="E71" s="1">
        <v>7216.88173539322</v>
      </c>
      <c r="F71" s="1">
        <v>2457.6521122824502</v>
      </c>
      <c r="G71" s="1">
        <v>813.67261550140302</v>
      </c>
      <c r="H71" s="1">
        <v>79.683719922433696</v>
      </c>
      <c r="I71" s="1">
        <v>318.17123771964299</v>
      </c>
      <c r="J71" s="1">
        <v>29.506656279629802</v>
      </c>
      <c r="K71" s="1">
        <v>70.499272363391896</v>
      </c>
      <c r="L71" s="1">
        <v>89.186530436525999</v>
      </c>
      <c r="M71" s="1">
        <v>37.028854124411602</v>
      </c>
      <c r="N71" s="1">
        <v>20.542417558730499</v>
      </c>
      <c r="O71" s="13">
        <f t="shared" si="10"/>
        <v>723601.81386309653</v>
      </c>
      <c r="P71" s="13"/>
      <c r="Q71" s="1">
        <f t="shared" si="6"/>
        <v>97.428269267343438</v>
      </c>
      <c r="R71" s="1">
        <v>2.3892667368095402</v>
      </c>
      <c r="S71" s="1">
        <v>3.0225902112160599</v>
      </c>
      <c r="T71" s="1">
        <v>0.28030984533904602</v>
      </c>
      <c r="U71" s="1">
        <v>4.5131137819354299</v>
      </c>
      <c r="V71" s="1">
        <v>0.79685577578209099</v>
      </c>
      <c r="W71" s="1">
        <v>3.6263548406931703E-2</v>
      </c>
      <c r="X71" s="1">
        <v>0.39103102606394002</v>
      </c>
      <c r="Y71" s="1">
        <v>2.5573418305597202</v>
      </c>
    </row>
    <row r="72" spans="1:25" s="1" customFormat="1" ht="13">
      <c r="A72" s="17"/>
      <c r="B72" s="20"/>
      <c r="C72" s="17"/>
      <c r="D72" s="1" t="s">
        <v>108</v>
      </c>
      <c r="E72" s="1">
        <v>3608.0950114339998</v>
      </c>
      <c r="F72" s="1">
        <v>1489.53212881472</v>
      </c>
      <c r="G72" s="1">
        <v>561.53687029960395</v>
      </c>
      <c r="H72" s="1">
        <v>169.14140303523999</v>
      </c>
      <c r="I72" s="1">
        <v>372.419455115071</v>
      </c>
      <c r="J72" s="1">
        <v>91.348969239316801</v>
      </c>
      <c r="K72" s="1">
        <v>75.3483817497724</v>
      </c>
      <c r="L72" s="1">
        <v>46.0587266140829</v>
      </c>
      <c r="M72" s="1">
        <v>27.124006131234701</v>
      </c>
      <c r="N72" s="1">
        <v>28.867559598750201</v>
      </c>
      <c r="O72" s="13">
        <f t="shared" si="10"/>
        <v>723601.81386309653</v>
      </c>
      <c r="P72" s="13"/>
      <c r="Q72" s="1">
        <f t="shared" si="6"/>
        <v>104.12961978012413</v>
      </c>
      <c r="R72" s="1">
        <v>0.82484107239758897</v>
      </c>
      <c r="S72" s="1">
        <v>0.50420630903253905</v>
      </c>
      <c r="T72" s="1">
        <v>0.123674330063803</v>
      </c>
      <c r="U72" s="1">
        <v>4.9426337562478002</v>
      </c>
      <c r="V72" s="1">
        <v>3.3678273333718098</v>
      </c>
      <c r="W72" s="1">
        <v>0.16267670756967101</v>
      </c>
      <c r="X72" s="1">
        <v>0.66321460764699103</v>
      </c>
      <c r="Y72" s="1">
        <v>1.50780756103652</v>
      </c>
    </row>
    <row r="73" spans="1:25" s="1" customFormat="1" ht="13">
      <c r="A73" s="17"/>
      <c r="B73" s="20"/>
      <c r="C73" s="17"/>
      <c r="D73" s="1" t="s">
        <v>109</v>
      </c>
      <c r="E73" s="1">
        <v>3169.7833863140199</v>
      </c>
      <c r="F73" s="1">
        <v>1390.55442826131</v>
      </c>
      <c r="G73" s="1">
        <v>388.86669389721402</v>
      </c>
      <c r="H73" s="1">
        <v>194.89682142760299</v>
      </c>
      <c r="I73" s="1">
        <v>626.33120981171203</v>
      </c>
      <c r="J73" s="1">
        <v>118.64356822478901</v>
      </c>
      <c r="K73" s="1">
        <v>72.950946057120305</v>
      </c>
      <c r="L73" s="1">
        <v>33.280386177194003</v>
      </c>
      <c r="M73" s="1">
        <v>20.865862657294102</v>
      </c>
      <c r="N73" s="1">
        <v>23.630299183803402</v>
      </c>
      <c r="O73" s="13">
        <f t="shared" si="10"/>
        <v>723601.81386309653</v>
      </c>
      <c r="P73" s="13"/>
      <c r="Q73" s="1">
        <f t="shared" ref="Q73:Q136" si="11">K73/O73*1000000</f>
        <v>100.81642231886724</v>
      </c>
      <c r="R73" s="1">
        <v>0.61487484866354802</v>
      </c>
      <c r="S73" s="1">
        <v>0.28050729319046702</v>
      </c>
      <c r="T73" s="1">
        <v>5.31354428070075E-2</v>
      </c>
      <c r="U73" s="1">
        <v>8.5856489005817291</v>
      </c>
      <c r="V73" s="1">
        <v>5.6860130910194702</v>
      </c>
      <c r="W73" s="1">
        <v>0.30510087412152898</v>
      </c>
      <c r="X73" s="1">
        <v>1.6106578929006099</v>
      </c>
      <c r="Y73" s="1">
        <v>0.62086430917934798</v>
      </c>
    </row>
    <row r="74" spans="1:25" s="1" customFormat="1" ht="13">
      <c r="A74" s="17"/>
      <c r="B74" s="20"/>
      <c r="C74" s="17"/>
      <c r="D74" s="1" t="s">
        <v>110</v>
      </c>
      <c r="E74" s="1">
        <v>3204.3610460096102</v>
      </c>
      <c r="F74" s="1">
        <v>1767.63371985296</v>
      </c>
      <c r="G74" s="1">
        <v>414.67702542260702</v>
      </c>
      <c r="H74" s="1">
        <v>192.107238206809</v>
      </c>
      <c r="I74" s="1">
        <v>374.04944853321899</v>
      </c>
      <c r="J74" s="1">
        <v>82.475180561661503</v>
      </c>
      <c r="K74" s="1">
        <v>66.265348238952299</v>
      </c>
      <c r="L74" s="1">
        <v>48.150398964050503</v>
      </c>
      <c r="M74" s="1">
        <v>43.283366258614798</v>
      </c>
      <c r="N74" s="1">
        <v>30.654762089934501</v>
      </c>
      <c r="O74" s="13">
        <f t="shared" si="10"/>
        <v>723601.81386309653</v>
      </c>
      <c r="P74" s="13"/>
      <c r="Q74" s="1">
        <f t="shared" si="11"/>
        <v>91.577089732792629</v>
      </c>
      <c r="R74" s="1">
        <v>0.80345805595914799</v>
      </c>
      <c r="S74" s="1">
        <v>0.58381683600015299</v>
      </c>
      <c r="T74" s="1">
        <v>0.12872736252617201</v>
      </c>
      <c r="U74" s="1">
        <v>5.6447216905040598</v>
      </c>
      <c r="V74" s="1">
        <v>1.9054705696612999</v>
      </c>
      <c r="W74" s="1">
        <v>0.19889016151210501</v>
      </c>
      <c r="X74" s="1">
        <v>0.90202597588331901</v>
      </c>
      <c r="Y74" s="1">
        <v>1.1086155240936799</v>
      </c>
    </row>
    <row r="75" spans="1:25" s="1" customFormat="1" ht="13">
      <c r="A75" s="17"/>
      <c r="B75" s="20"/>
      <c r="C75" s="17"/>
      <c r="D75" s="1" t="s">
        <v>111</v>
      </c>
      <c r="E75" s="1">
        <v>4783.9283030749102</v>
      </c>
      <c r="F75" s="1">
        <v>1735.28585397137</v>
      </c>
      <c r="G75" s="1">
        <v>558.63610674591098</v>
      </c>
      <c r="H75" s="1">
        <v>221.00584855976501</v>
      </c>
      <c r="I75" s="1">
        <v>332.61403087355097</v>
      </c>
      <c r="J75" s="1">
        <v>97.413995704913901</v>
      </c>
      <c r="K75" s="1">
        <v>68.698249781057299</v>
      </c>
      <c r="L75" s="1">
        <v>45.002637681913001</v>
      </c>
      <c r="M75" s="1">
        <v>23.4619441106463</v>
      </c>
      <c r="N75" s="1">
        <v>27.5498756523358</v>
      </c>
      <c r="O75" s="13">
        <f t="shared" si="10"/>
        <v>723601.81386309653</v>
      </c>
      <c r="P75" s="13"/>
      <c r="Q75" s="1">
        <f t="shared" si="11"/>
        <v>94.939300130133191</v>
      </c>
      <c r="R75" s="1">
        <v>0.70521950448637605</v>
      </c>
      <c r="S75" s="1">
        <v>0.46197301893081999</v>
      </c>
      <c r="T75" s="1">
        <v>0.13529987765014501</v>
      </c>
      <c r="U75" s="1">
        <v>4.8416667372691196</v>
      </c>
      <c r="V75" s="1">
        <v>4.1520001601534098</v>
      </c>
      <c r="W75" s="1">
        <v>0.174378266153179</v>
      </c>
      <c r="X75" s="1">
        <v>0.59540374647648098</v>
      </c>
      <c r="Y75" s="1">
        <v>1.6795325960205401</v>
      </c>
    </row>
    <row r="76" spans="1:25" s="1" customFormat="1" ht="13">
      <c r="A76" s="17"/>
      <c r="B76" s="20"/>
      <c r="C76" s="17"/>
      <c r="D76" s="1" t="s">
        <v>112</v>
      </c>
      <c r="E76" s="1">
        <v>4345.0137884689402</v>
      </c>
      <c r="F76" s="1">
        <v>1627.1161743753801</v>
      </c>
      <c r="G76" s="1">
        <v>548.049916062531</v>
      </c>
      <c r="H76" s="1">
        <v>164.08373719895101</v>
      </c>
      <c r="I76" s="1">
        <v>440.13407093902401</v>
      </c>
      <c r="J76" s="1">
        <v>46.842865100882101</v>
      </c>
      <c r="K76" s="1">
        <v>69.922483275068799</v>
      </c>
      <c r="L76" s="1">
        <v>64.174017071395198</v>
      </c>
      <c r="M76" s="1">
        <v>14.2550787254882</v>
      </c>
      <c r="N76" s="1">
        <v>24.657645344286699</v>
      </c>
      <c r="O76" s="13">
        <f t="shared" si="10"/>
        <v>723601.81386309653</v>
      </c>
      <c r="P76" s="13"/>
      <c r="Q76" s="1">
        <f t="shared" si="11"/>
        <v>96.631160861487203</v>
      </c>
      <c r="R76" s="1">
        <v>1.4927029575258</v>
      </c>
      <c r="S76" s="1">
        <v>1.3699848831447099</v>
      </c>
      <c r="T76" s="1">
        <v>0.14580561085507501</v>
      </c>
      <c r="U76" s="1">
        <v>6.2946001103475702</v>
      </c>
      <c r="V76" s="1">
        <v>3.28604745038177</v>
      </c>
      <c r="W76" s="1">
        <v>8.5471895402201695E-2</v>
      </c>
      <c r="X76" s="1">
        <v>0.80309121129179495</v>
      </c>
      <c r="Y76" s="1">
        <v>1.24518857377541</v>
      </c>
    </row>
    <row r="77" spans="1:25" s="1" customFormat="1" ht="13">
      <c r="A77" s="17"/>
      <c r="B77" s="20"/>
      <c r="C77" s="17"/>
      <c r="D77" s="1" t="s">
        <v>113</v>
      </c>
      <c r="E77" s="1">
        <v>3143.43809086175</v>
      </c>
      <c r="F77" s="1">
        <v>1354.1461267479101</v>
      </c>
      <c r="G77" s="1">
        <v>494.23644576011299</v>
      </c>
      <c r="H77" s="1">
        <v>267.58737907228698</v>
      </c>
      <c r="I77" s="1">
        <v>964.71432063355803</v>
      </c>
      <c r="J77" s="1">
        <v>134.55527721668599</v>
      </c>
      <c r="K77" s="1">
        <v>68.232296004551202</v>
      </c>
      <c r="L77" s="1">
        <v>45.864209959797599</v>
      </c>
      <c r="M77" s="1">
        <v>32.345534999809203</v>
      </c>
      <c r="N77" s="1">
        <v>25.467946773103801</v>
      </c>
      <c r="O77" s="13">
        <f t="shared" si="10"/>
        <v>723601.81386309653</v>
      </c>
      <c r="P77" s="13"/>
      <c r="Q77" s="1">
        <f t="shared" si="11"/>
        <v>94.295363413033911</v>
      </c>
      <c r="R77" s="1">
        <v>0.50709490862012696</v>
      </c>
      <c r="S77" s="1">
        <v>0.340857756815725</v>
      </c>
      <c r="T77" s="1">
        <v>4.7541753013137802E-2</v>
      </c>
      <c r="U77" s="1">
        <v>14.1386759221646</v>
      </c>
      <c r="V77" s="1">
        <v>4.1599335802446697</v>
      </c>
      <c r="W77" s="1">
        <v>0.272248795836466</v>
      </c>
      <c r="X77" s="1">
        <v>1.95192873554655</v>
      </c>
      <c r="Y77" s="1">
        <v>0.51231378573869701</v>
      </c>
    </row>
    <row r="78" spans="1:25" s="1" customFormat="1" ht="13">
      <c r="A78" s="17"/>
      <c r="B78" s="20"/>
      <c r="C78" s="17"/>
      <c r="D78" s="1" t="s">
        <v>114</v>
      </c>
      <c r="E78" s="1">
        <v>4000.2817484089701</v>
      </c>
      <c r="F78" s="1">
        <v>1778.2059095817399</v>
      </c>
      <c r="G78" s="1">
        <v>592.61331947663996</v>
      </c>
      <c r="H78" s="1">
        <v>86.611248620899403</v>
      </c>
      <c r="I78" s="1">
        <v>104.375748902788</v>
      </c>
      <c r="J78" s="1">
        <v>17.9511453646384</v>
      </c>
      <c r="K78" s="1">
        <v>70.5127123728101</v>
      </c>
      <c r="L78" s="1">
        <v>117.999595445784</v>
      </c>
      <c r="M78" s="1">
        <v>28.677459770116702</v>
      </c>
      <c r="N78" s="1">
        <v>21.289789672869201</v>
      </c>
      <c r="O78" s="13">
        <f t="shared" si="10"/>
        <v>723601.81386309653</v>
      </c>
      <c r="P78" s="13"/>
      <c r="Q78" s="1">
        <f t="shared" si="11"/>
        <v>97.446843031478238</v>
      </c>
      <c r="R78" s="1">
        <v>3.92803416943589</v>
      </c>
      <c r="S78" s="1">
        <v>6.5733741802475203</v>
      </c>
      <c r="T78" s="1">
        <v>1.13052693452465</v>
      </c>
      <c r="U78" s="1">
        <v>1.4802401636592799</v>
      </c>
      <c r="W78" s="1">
        <v>3.0291498308697699E-2</v>
      </c>
      <c r="X78" s="1">
        <v>0.17612791591482699</v>
      </c>
      <c r="Y78" s="1">
        <v>5.6776916640720696</v>
      </c>
    </row>
    <row r="79" spans="1:25" s="1" customFormat="1" ht="13">
      <c r="A79" s="17"/>
      <c r="B79" s="20"/>
      <c r="C79" s="17"/>
      <c r="D79" s="1" t="s">
        <v>115</v>
      </c>
      <c r="E79" s="1">
        <v>6402.19599473157</v>
      </c>
      <c r="F79" s="1">
        <v>2038.9568702270899</v>
      </c>
      <c r="G79" s="1">
        <v>867.05439595793803</v>
      </c>
      <c r="H79" s="1">
        <v>68.508115749827297</v>
      </c>
      <c r="I79" s="1">
        <v>83.806997065784003</v>
      </c>
      <c r="J79" s="1">
        <v>7.9247579664116801</v>
      </c>
      <c r="K79" s="1">
        <v>69.965173151410596</v>
      </c>
      <c r="L79" s="1">
        <v>107.014212997925</v>
      </c>
      <c r="M79" s="1">
        <v>7.9814189224609899</v>
      </c>
      <c r="N79" s="1">
        <v>18.629121825424701</v>
      </c>
      <c r="O79" s="13">
        <f t="shared" ref="O79:O88" si="12">55.85*3/(55.85*3+16*4)*1000000</f>
        <v>723601.81386309653</v>
      </c>
      <c r="P79" s="13"/>
      <c r="Q79" s="1">
        <f t="shared" si="11"/>
        <v>96.690157225957179</v>
      </c>
      <c r="R79" s="1">
        <v>8.8286826484734604</v>
      </c>
      <c r="S79" s="1">
        <v>13.5037831377935</v>
      </c>
      <c r="T79" s="1">
        <v>1.2769126295495801</v>
      </c>
      <c r="U79" s="1">
        <v>1.1978387716474099</v>
      </c>
      <c r="W79" s="1">
        <v>9.1398625084603297E-3</v>
      </c>
      <c r="X79" s="1">
        <v>9.6657138763701703E-2</v>
      </c>
      <c r="Y79" s="1">
        <v>10.345847319614</v>
      </c>
    </row>
    <row r="80" spans="1:25" s="1" customFormat="1" ht="13">
      <c r="A80" s="17"/>
      <c r="B80" s="20"/>
      <c r="C80" s="17"/>
      <c r="D80" s="1" t="s">
        <v>116</v>
      </c>
      <c r="E80" s="1">
        <v>7433.9666555185904</v>
      </c>
      <c r="F80" s="1">
        <v>2150.1872290070201</v>
      </c>
      <c r="G80" s="1">
        <v>869.81136917072297</v>
      </c>
      <c r="H80" s="1">
        <v>107.71284440270701</v>
      </c>
      <c r="I80" s="1">
        <v>116.02159142775101</v>
      </c>
      <c r="J80" s="1">
        <v>27.3683167589733</v>
      </c>
      <c r="K80" s="1">
        <v>69.526637691957603</v>
      </c>
      <c r="L80" s="1">
        <v>112.704129937563</v>
      </c>
      <c r="M80" s="1" t="s">
        <v>69</v>
      </c>
      <c r="N80" s="1">
        <v>21.2064223263821</v>
      </c>
      <c r="O80" s="13">
        <f t="shared" si="12"/>
        <v>723601.81386309653</v>
      </c>
      <c r="P80" s="13"/>
      <c r="Q80" s="1">
        <f t="shared" si="11"/>
        <v>96.084111952090623</v>
      </c>
      <c r="R80" s="1">
        <v>2.54040605800727</v>
      </c>
      <c r="S80" s="1">
        <v>4.1180512097299902</v>
      </c>
      <c r="T80" s="1">
        <v>0.97140651624096097</v>
      </c>
      <c r="U80" s="1">
        <v>1.66873582959372</v>
      </c>
      <c r="W80" s="1">
        <v>3.1464657429192001E-2</v>
      </c>
      <c r="X80" s="1">
        <v>0.133387071657117</v>
      </c>
      <c r="Y80" s="1">
        <v>7.4969784370900898</v>
      </c>
    </row>
    <row r="81" spans="1:25" s="1" customFormat="1" ht="13">
      <c r="A81" s="17"/>
      <c r="B81" s="20"/>
      <c r="C81" s="17"/>
      <c r="D81" s="1" t="s">
        <v>117</v>
      </c>
      <c r="E81" s="1">
        <v>6238.9923366162802</v>
      </c>
      <c r="F81" s="1">
        <v>2298.33967865669</v>
      </c>
      <c r="G81" s="1">
        <v>835.74304439785601</v>
      </c>
      <c r="H81" s="1">
        <v>83.491310822131695</v>
      </c>
      <c r="I81" s="1">
        <v>35.902205978489498</v>
      </c>
      <c r="J81" s="1">
        <v>27.881378040054098</v>
      </c>
      <c r="K81" s="1">
        <v>73.605169728980798</v>
      </c>
      <c r="L81" s="1">
        <v>81.867195180786496</v>
      </c>
      <c r="M81" s="1">
        <v>13.822092411967301</v>
      </c>
      <c r="N81" s="1">
        <v>28.572583103100499</v>
      </c>
      <c r="O81" s="13">
        <f t="shared" si="12"/>
        <v>723601.81386309653</v>
      </c>
      <c r="P81" s="13"/>
      <c r="Q81" s="1">
        <f t="shared" si="11"/>
        <v>101.72054342432411</v>
      </c>
      <c r="R81" s="1">
        <v>2.63994016447969</v>
      </c>
      <c r="S81" s="1">
        <v>2.9362678940465901</v>
      </c>
      <c r="T81" s="1">
        <v>2.2802831455492298</v>
      </c>
      <c r="U81" s="1">
        <v>0.48776745044789399</v>
      </c>
      <c r="W81" s="1">
        <v>3.3361184669077698E-2</v>
      </c>
      <c r="X81" s="1">
        <v>4.29584262999839E-2</v>
      </c>
      <c r="Y81" s="1">
        <v>23.278320137168901</v>
      </c>
    </row>
    <row r="82" spans="1:25" s="1" customFormat="1" ht="13">
      <c r="A82" s="17"/>
      <c r="B82" s="20"/>
      <c r="C82" s="17"/>
      <c r="D82" s="1" t="s">
        <v>118</v>
      </c>
      <c r="E82" s="1">
        <v>9745.4561485992108</v>
      </c>
      <c r="F82" s="1">
        <v>3171.72698674712</v>
      </c>
      <c r="G82" s="1">
        <v>1219.4516783773499</v>
      </c>
      <c r="H82" s="1">
        <v>92.237339543574194</v>
      </c>
      <c r="I82" s="1">
        <v>34.942281104298999</v>
      </c>
      <c r="J82" s="1">
        <v>18.396588774740501</v>
      </c>
      <c r="K82" s="1">
        <v>74.229800932230702</v>
      </c>
      <c r="L82" s="1">
        <v>128.83776480780099</v>
      </c>
      <c r="M82" s="1">
        <v>11.8223425807452</v>
      </c>
      <c r="N82" s="1">
        <v>18.856478489563301</v>
      </c>
      <c r="O82" s="13">
        <f t="shared" si="12"/>
        <v>723601.81386309653</v>
      </c>
      <c r="P82" s="13"/>
      <c r="Q82" s="1">
        <f t="shared" si="11"/>
        <v>102.58376846229794</v>
      </c>
      <c r="R82" s="1">
        <v>4.0349763666051004</v>
      </c>
      <c r="S82" s="1">
        <v>7.0033508051613396</v>
      </c>
      <c r="T82" s="1">
        <v>3.6871595309772101</v>
      </c>
      <c r="U82" s="1">
        <v>0.47073117084336702</v>
      </c>
      <c r="W82" s="1">
        <v>1.50859514164758E-2</v>
      </c>
      <c r="X82" s="1">
        <v>2.8654092428487699E-2</v>
      </c>
      <c r="Y82" s="1">
        <v>34.899028908199</v>
      </c>
    </row>
    <row r="83" spans="1:25" s="1" customFormat="1" ht="13">
      <c r="A83" s="17"/>
      <c r="B83" s="20"/>
      <c r="C83" s="17"/>
      <c r="D83" s="1" t="s">
        <v>119</v>
      </c>
      <c r="E83" s="1">
        <v>8313.7440634774393</v>
      </c>
      <c r="F83" s="1">
        <v>2400.1525567706599</v>
      </c>
      <c r="G83" s="1">
        <v>955.39217789541601</v>
      </c>
      <c r="H83" s="1">
        <v>60.567013887045498</v>
      </c>
      <c r="I83" s="1">
        <v>35.004857288575998</v>
      </c>
      <c r="J83" s="1">
        <v>3.7451013198659999</v>
      </c>
      <c r="K83" s="1">
        <v>71.340035905845497</v>
      </c>
      <c r="L83" s="1">
        <v>112.811363402552</v>
      </c>
      <c r="M83" s="1">
        <v>20.4724218383299</v>
      </c>
      <c r="N83" s="1">
        <v>20.2427493272343</v>
      </c>
      <c r="O83" s="13">
        <f t="shared" si="12"/>
        <v>723601.81386309653</v>
      </c>
      <c r="P83" s="13"/>
      <c r="Q83" s="1">
        <f t="shared" si="11"/>
        <v>98.590183909272014</v>
      </c>
      <c r="R83" s="1">
        <v>19.048893424437001</v>
      </c>
      <c r="S83" s="1">
        <v>30.122379547955202</v>
      </c>
      <c r="T83" s="1">
        <v>3.2227345614509399</v>
      </c>
      <c r="U83" s="1">
        <v>0.49067619386644801</v>
      </c>
      <c r="W83" s="1">
        <v>3.9199623008384704E-3</v>
      </c>
      <c r="X83" s="1">
        <v>3.6639254641676403E-2</v>
      </c>
      <c r="Y83" s="1">
        <v>27.293131636540402</v>
      </c>
    </row>
    <row r="84" spans="1:25" s="1" customFormat="1" ht="13">
      <c r="A84" s="17"/>
      <c r="B84" s="20"/>
      <c r="C84" s="17"/>
      <c r="D84" s="1" t="s">
        <v>120</v>
      </c>
      <c r="E84" s="1">
        <v>9438.1690735601896</v>
      </c>
      <c r="F84" s="1">
        <v>2850.4870720626</v>
      </c>
      <c r="G84" s="1">
        <v>938.61877059423796</v>
      </c>
      <c r="H84" s="1">
        <v>74.680769060764305</v>
      </c>
      <c r="I84" s="1">
        <v>32.085047287135502</v>
      </c>
      <c r="J84" s="1">
        <v>2.5223253253529401</v>
      </c>
      <c r="K84" s="1">
        <v>68.286792780341301</v>
      </c>
      <c r="L84" s="1">
        <v>109.090566542194</v>
      </c>
      <c r="M84" s="1">
        <v>14.9743870602728</v>
      </c>
      <c r="N84" s="1">
        <v>16.430630895095799</v>
      </c>
      <c r="O84" s="13">
        <f t="shared" si="12"/>
        <v>723601.81386309653</v>
      </c>
      <c r="P84" s="13"/>
      <c r="Q84" s="1">
        <f t="shared" si="11"/>
        <v>94.37067662362297</v>
      </c>
      <c r="R84" s="1">
        <v>27.0729521263424</v>
      </c>
      <c r="S84" s="1">
        <v>43.249998501652101</v>
      </c>
      <c r="T84" s="1">
        <v>3.4000438137404201</v>
      </c>
      <c r="U84" s="1">
        <v>0.46985728836824597</v>
      </c>
      <c r="W84" s="1">
        <v>2.6872734749978002E-3</v>
      </c>
      <c r="X84" s="1">
        <v>3.4183257667884201E-2</v>
      </c>
      <c r="Y84" s="1">
        <v>29.254087182554301</v>
      </c>
    </row>
    <row r="85" spans="1:25" s="1" customFormat="1" ht="13">
      <c r="A85" s="16" t="s">
        <v>121</v>
      </c>
      <c r="B85" s="19" t="s">
        <v>122</v>
      </c>
      <c r="C85" s="16" t="s">
        <v>64</v>
      </c>
      <c r="D85" s="1" t="s">
        <v>123</v>
      </c>
      <c r="E85" s="1">
        <v>8121.2876017081899</v>
      </c>
      <c r="F85" s="1">
        <v>3620.7309283116501</v>
      </c>
      <c r="G85" s="1">
        <v>729.36019730800194</v>
      </c>
      <c r="H85" s="1">
        <v>160.58175780697999</v>
      </c>
      <c r="I85" s="1">
        <v>402.69836382409699</v>
      </c>
      <c r="J85" s="1">
        <v>52.502151981034402</v>
      </c>
      <c r="K85" s="1">
        <v>75.580431218696006</v>
      </c>
      <c r="L85" s="1">
        <v>85.802738749813301</v>
      </c>
      <c r="M85" s="1">
        <v>44.577663227520297</v>
      </c>
      <c r="N85" s="1">
        <v>29.658618444676598</v>
      </c>
      <c r="O85" s="13">
        <f t="shared" si="12"/>
        <v>723601.81386309653</v>
      </c>
      <c r="P85" s="13"/>
      <c r="Q85" s="1">
        <f t="shared" si="11"/>
        <v>104.45030646785473</v>
      </c>
      <c r="R85" s="1">
        <v>1.43956825324033</v>
      </c>
      <c r="S85" s="1">
        <v>1.6342708919971201</v>
      </c>
      <c r="T85" s="1">
        <v>0.21306949930219499</v>
      </c>
      <c r="U85" s="1">
        <v>5.3280770872934999</v>
      </c>
      <c r="V85" s="1">
        <v>1.17776815067825</v>
      </c>
      <c r="W85" s="1">
        <v>7.1983845807345695E-2</v>
      </c>
      <c r="X85" s="1">
        <v>0.55212550028150398</v>
      </c>
      <c r="Y85" s="1">
        <v>1.81118242046445</v>
      </c>
    </row>
    <row r="86" spans="1:25" s="1" customFormat="1" ht="13">
      <c r="A86" s="17"/>
      <c r="B86" s="20"/>
      <c r="C86" s="17"/>
      <c r="D86" s="1" t="s">
        <v>124</v>
      </c>
      <c r="E86" s="1">
        <v>6298.67774355248</v>
      </c>
      <c r="F86" s="1">
        <v>2810.3436037128499</v>
      </c>
      <c r="G86" s="1">
        <v>651.78893282978902</v>
      </c>
      <c r="H86" s="1">
        <v>161.15838784607601</v>
      </c>
      <c r="I86" s="1">
        <v>484.95329645090698</v>
      </c>
      <c r="J86" s="1">
        <v>58.103950807667502</v>
      </c>
      <c r="K86" s="1">
        <v>77.723280641556002</v>
      </c>
      <c r="L86" s="1">
        <v>45.887855705802203</v>
      </c>
      <c r="M86" s="1">
        <v>45.594570130014802</v>
      </c>
      <c r="N86" s="1">
        <v>31.531373737038699</v>
      </c>
      <c r="O86" s="13">
        <f t="shared" si="12"/>
        <v>723601.81386309653</v>
      </c>
      <c r="P86" s="13"/>
      <c r="Q86" s="1">
        <f t="shared" si="11"/>
        <v>107.41167193406322</v>
      </c>
      <c r="R86" s="1">
        <v>1.3376591361029999</v>
      </c>
      <c r="S86" s="1">
        <v>0.78975448429828199</v>
      </c>
      <c r="T86" s="1">
        <v>9.46232473139762E-2</v>
      </c>
      <c r="U86" s="1">
        <v>6.2394856785242201</v>
      </c>
      <c r="V86" s="1">
        <v>1.2743611934926</v>
      </c>
      <c r="W86" s="1">
        <v>8.9145347337220099E-2</v>
      </c>
      <c r="X86" s="1">
        <v>0.74403426020973895</v>
      </c>
      <c r="Y86" s="1">
        <v>1.3440241309830401</v>
      </c>
    </row>
    <row r="87" spans="1:25" s="1" customFormat="1" ht="13">
      <c r="A87" s="17"/>
      <c r="B87" s="20"/>
      <c r="C87" s="17"/>
      <c r="D87" s="1" t="s">
        <v>125</v>
      </c>
      <c r="E87" s="1">
        <v>4043.3695827548199</v>
      </c>
      <c r="F87" s="1">
        <v>2255.9729405702701</v>
      </c>
      <c r="G87" s="1">
        <v>566.06228377550997</v>
      </c>
      <c r="H87" s="1">
        <v>156.00623868588201</v>
      </c>
      <c r="I87" s="1">
        <v>389.98275652347098</v>
      </c>
      <c r="J87" s="1">
        <v>56.080334483441099</v>
      </c>
      <c r="K87" s="1">
        <v>74.108180893767198</v>
      </c>
      <c r="L87" s="1">
        <v>45.516781099089897</v>
      </c>
      <c r="M87" s="1">
        <v>41.1733295579482</v>
      </c>
      <c r="N87" s="1">
        <v>26.875762250585499</v>
      </c>
      <c r="O87" s="13">
        <f t="shared" si="12"/>
        <v>723601.81386309653</v>
      </c>
      <c r="P87" s="13"/>
      <c r="Q87" s="1">
        <f t="shared" si="11"/>
        <v>102.41569254522109</v>
      </c>
      <c r="R87" s="1">
        <v>1.32146467342575</v>
      </c>
      <c r="S87" s="1">
        <v>0.81163533560110401</v>
      </c>
      <c r="T87" s="1">
        <v>0.116714855561442</v>
      </c>
      <c r="U87" s="1">
        <v>5.2623442084282699</v>
      </c>
      <c r="V87" s="1">
        <v>1.3620548808060899</v>
      </c>
      <c r="W87" s="1">
        <v>9.9070961077635702E-2</v>
      </c>
      <c r="X87" s="1">
        <v>0.68893965858734096</v>
      </c>
      <c r="Y87" s="1">
        <v>1.45150593021526</v>
      </c>
    </row>
    <row r="88" spans="1:25" s="1" customFormat="1" ht="13">
      <c r="A88" s="17"/>
      <c r="B88" s="20"/>
      <c r="C88" s="17"/>
      <c r="D88" s="1" t="s">
        <v>126</v>
      </c>
      <c r="E88" s="1">
        <v>4253.5242794981004</v>
      </c>
      <c r="F88" s="1">
        <v>2577.2706686446299</v>
      </c>
      <c r="G88" s="1">
        <v>645.62375402897703</v>
      </c>
      <c r="H88" s="1">
        <v>145.04438644684799</v>
      </c>
      <c r="I88" s="1">
        <v>376.245872524449</v>
      </c>
      <c r="J88" s="1">
        <v>48.949404535554599</v>
      </c>
      <c r="K88" s="1">
        <v>73.185950316141003</v>
      </c>
      <c r="L88" s="1">
        <v>73.222529357448295</v>
      </c>
      <c r="M88" s="1">
        <v>23.532571121326502</v>
      </c>
      <c r="N88" s="1">
        <v>28.919590215669899</v>
      </c>
      <c r="O88" s="13">
        <f t="shared" si="12"/>
        <v>723601.81386309653</v>
      </c>
      <c r="P88" s="13"/>
      <c r="Q88" s="1">
        <f t="shared" si="11"/>
        <v>101.1411924542074</v>
      </c>
      <c r="R88" s="1">
        <v>1.4951346397479099</v>
      </c>
      <c r="S88" s="1">
        <v>1.4958819224095501</v>
      </c>
      <c r="T88" s="1">
        <v>0.19461350862444399</v>
      </c>
      <c r="U88" s="1">
        <v>5.1409576687763403</v>
      </c>
      <c r="V88" s="1">
        <v>2.0800703961835199</v>
      </c>
      <c r="W88" s="1">
        <v>7.5817229818588294E-2</v>
      </c>
      <c r="X88" s="1">
        <v>0.58276336670779005</v>
      </c>
      <c r="Y88" s="1">
        <v>1.7159623564694999</v>
      </c>
    </row>
    <row r="89" spans="1:25" s="1" customFormat="1" ht="13">
      <c r="A89" s="17"/>
      <c r="B89" s="20"/>
      <c r="C89" s="17"/>
      <c r="D89" s="1" t="s">
        <v>127</v>
      </c>
      <c r="E89" s="1">
        <v>5835.0183817791103</v>
      </c>
      <c r="F89" s="1">
        <v>3861.15209534419</v>
      </c>
      <c r="G89" s="1">
        <v>838.62680307198195</v>
      </c>
      <c r="H89" s="1">
        <v>149.13667388792999</v>
      </c>
      <c r="I89" s="1">
        <v>399.41725535030503</v>
      </c>
      <c r="J89" s="1">
        <v>48.392352178743003</v>
      </c>
      <c r="K89" s="1">
        <v>74.603799406593197</v>
      </c>
      <c r="L89" s="1">
        <v>106.268812236594</v>
      </c>
      <c r="M89" s="1">
        <v>28.024166976730999</v>
      </c>
      <c r="N89" s="1">
        <v>24.6905770408721</v>
      </c>
      <c r="O89" s="13">
        <f t="shared" ref="O89:O98" si="13">55.85*3/(55.85*3+16*4)*1000000</f>
        <v>723601.81386309653</v>
      </c>
      <c r="P89" s="13"/>
      <c r="Q89" s="1">
        <f t="shared" si="11"/>
        <v>103.10062520200927</v>
      </c>
      <c r="R89" s="1">
        <v>1.5416444137915599</v>
      </c>
      <c r="S89" s="1">
        <v>2.1959836100563499</v>
      </c>
      <c r="T89" s="1">
        <v>0.26605964267465698</v>
      </c>
      <c r="U89" s="1">
        <v>5.3538460309972598</v>
      </c>
      <c r="V89" s="1">
        <v>1.7268078733232</v>
      </c>
      <c r="W89" s="1">
        <v>5.7704275610410402E-2</v>
      </c>
      <c r="X89" s="1">
        <v>0.47627532757979502</v>
      </c>
      <c r="Y89" s="1">
        <v>2.0996258720381902</v>
      </c>
    </row>
    <row r="90" spans="1:25" s="1" customFormat="1" ht="13">
      <c r="A90" s="17"/>
      <c r="B90" s="20"/>
      <c r="C90" s="17"/>
      <c r="D90" s="1" t="s">
        <v>128</v>
      </c>
      <c r="E90" s="1">
        <v>9311.4033619223101</v>
      </c>
      <c r="F90" s="1">
        <v>2771.5271525984099</v>
      </c>
      <c r="G90" s="1">
        <v>942.09331216893702</v>
      </c>
      <c r="H90" s="1">
        <v>156.52848613889699</v>
      </c>
      <c r="I90" s="1">
        <v>304.997812770628</v>
      </c>
      <c r="J90" s="1">
        <v>44.313585451944299</v>
      </c>
      <c r="K90" s="1">
        <v>78.155995281358003</v>
      </c>
      <c r="L90" s="1">
        <v>123.616755510172</v>
      </c>
      <c r="M90" s="1">
        <v>18.1667450362316</v>
      </c>
      <c r="N90" s="1">
        <v>21.833025140572001</v>
      </c>
      <c r="O90" s="13">
        <f t="shared" si="13"/>
        <v>723601.81386309653</v>
      </c>
      <c r="P90" s="13"/>
      <c r="Q90" s="1">
        <f t="shared" si="11"/>
        <v>108.00967297760934</v>
      </c>
      <c r="R90" s="1">
        <v>1.7637028122248</v>
      </c>
      <c r="S90" s="1">
        <v>2.78959046643218</v>
      </c>
      <c r="T90" s="1">
        <v>0.40530374427024801</v>
      </c>
      <c r="U90" s="1">
        <v>3.9024237574180898</v>
      </c>
      <c r="V90" s="1">
        <v>2.439269410319</v>
      </c>
      <c r="W90" s="1">
        <v>4.7037363368946199E-2</v>
      </c>
      <c r="X90" s="1">
        <v>0.32374480195432598</v>
      </c>
      <c r="Y90" s="1">
        <v>3.0888526826172198</v>
      </c>
    </row>
    <row r="91" spans="1:25" s="1" customFormat="1" ht="13">
      <c r="A91" s="17"/>
      <c r="B91" s="20"/>
      <c r="C91" s="17"/>
      <c r="D91" s="1" t="s">
        <v>129</v>
      </c>
      <c r="E91" s="1">
        <v>12297.585355936</v>
      </c>
      <c r="F91" s="1">
        <v>3254.77021743468</v>
      </c>
      <c r="G91" s="1">
        <v>1155.7168008129199</v>
      </c>
      <c r="H91" s="1">
        <v>153.42754387043601</v>
      </c>
      <c r="I91" s="1">
        <v>441.35273355062299</v>
      </c>
      <c r="J91" s="1">
        <v>72.038695113643698</v>
      </c>
      <c r="K91" s="1">
        <v>77.062085903976595</v>
      </c>
      <c r="L91" s="1">
        <v>131.59031486066701</v>
      </c>
      <c r="M91" s="1">
        <v>10.536542431652</v>
      </c>
      <c r="N91" s="1">
        <v>20.6738126502479</v>
      </c>
      <c r="O91" s="13">
        <f t="shared" si="13"/>
        <v>723601.81386309653</v>
      </c>
      <c r="P91" s="13"/>
      <c r="Q91" s="1">
        <f t="shared" si="11"/>
        <v>106.49791698636693</v>
      </c>
      <c r="R91" s="1">
        <v>1.06973184040061</v>
      </c>
      <c r="S91" s="1">
        <v>1.8266615553360399</v>
      </c>
      <c r="T91" s="1">
        <v>0.29815225976293602</v>
      </c>
      <c r="U91" s="1">
        <v>5.7272357524888697</v>
      </c>
      <c r="V91" s="1">
        <v>6.8370336456139302</v>
      </c>
      <c r="W91" s="1">
        <v>6.2332480641427199E-2</v>
      </c>
      <c r="X91" s="1">
        <v>0.38188657743850302</v>
      </c>
      <c r="Y91" s="1">
        <v>2.6185785494412501</v>
      </c>
    </row>
    <row r="92" spans="1:25" s="1" customFormat="1" ht="13">
      <c r="A92" s="17"/>
      <c r="B92" s="20"/>
      <c r="C92" s="17"/>
      <c r="D92" s="1" t="s">
        <v>130</v>
      </c>
      <c r="E92" s="1">
        <v>12727.909210010999</v>
      </c>
      <c r="F92" s="1">
        <v>3041.9222248956999</v>
      </c>
      <c r="G92" s="1">
        <v>1218.8755804760899</v>
      </c>
      <c r="H92" s="1">
        <v>149.326583938634</v>
      </c>
      <c r="I92" s="1">
        <v>497.04038254710503</v>
      </c>
      <c r="J92" s="1">
        <v>73.426635679005301</v>
      </c>
      <c r="K92" s="1">
        <v>80.504838038574107</v>
      </c>
      <c r="L92" s="1">
        <v>153.87849594783</v>
      </c>
      <c r="M92" s="1">
        <v>21.259005286593201</v>
      </c>
      <c r="N92" s="1">
        <v>20.026280238060899</v>
      </c>
      <c r="O92" s="13">
        <f t="shared" si="13"/>
        <v>723601.81386309653</v>
      </c>
      <c r="P92" s="13"/>
      <c r="Q92" s="1">
        <f t="shared" si="11"/>
        <v>111.25571619117777</v>
      </c>
      <c r="R92" s="1">
        <v>1.09639829326393</v>
      </c>
      <c r="S92" s="1">
        <v>2.0956767871066702</v>
      </c>
      <c r="T92" s="1">
        <v>0.30958952501861597</v>
      </c>
      <c r="U92" s="1">
        <v>6.1740436308802602</v>
      </c>
      <c r="V92" s="1">
        <v>3.4539074001411998</v>
      </c>
      <c r="W92" s="1">
        <v>6.0241288655832101E-2</v>
      </c>
      <c r="X92" s="1">
        <v>0.40778598776501901</v>
      </c>
      <c r="Y92" s="1">
        <v>2.45226670362258</v>
      </c>
    </row>
    <row r="93" spans="1:25" s="1" customFormat="1" ht="13">
      <c r="A93" s="17"/>
      <c r="B93" s="20"/>
      <c r="C93" s="17"/>
      <c r="D93" s="1" t="s">
        <v>131</v>
      </c>
      <c r="E93" s="1">
        <v>9455.8655708752704</v>
      </c>
      <c r="F93" s="1">
        <v>2266.2585089901299</v>
      </c>
      <c r="G93" s="1">
        <v>1112.12749892531</v>
      </c>
      <c r="H93" s="1">
        <v>91.410746274790498</v>
      </c>
      <c r="I93" s="1">
        <v>373.52213781402099</v>
      </c>
      <c r="J93" s="1">
        <v>83.825037918801897</v>
      </c>
      <c r="K93" s="1">
        <v>76.666778786613804</v>
      </c>
      <c r="L93" s="1">
        <v>111.0973151905</v>
      </c>
      <c r="M93" s="1">
        <v>7.9576638455729602</v>
      </c>
      <c r="N93" s="1">
        <v>20.006995546268399</v>
      </c>
      <c r="O93" s="13">
        <f t="shared" si="13"/>
        <v>723601.81386309653</v>
      </c>
      <c r="P93" s="13"/>
      <c r="Q93" s="1">
        <f t="shared" si="11"/>
        <v>105.95161222345823</v>
      </c>
      <c r="R93" s="1">
        <v>0.91460476117980305</v>
      </c>
      <c r="S93" s="1">
        <v>1.3253476282124199</v>
      </c>
      <c r="T93" s="1">
        <v>0.29743167524334702</v>
      </c>
      <c r="U93" s="1">
        <v>4.8720207595214404</v>
      </c>
      <c r="V93" s="1">
        <v>10.533875210805199</v>
      </c>
      <c r="W93" s="1">
        <v>7.5373586211837595E-2</v>
      </c>
      <c r="X93" s="1">
        <v>0.33586269395817497</v>
      </c>
      <c r="Y93" s="1">
        <v>2.9774071904649602</v>
      </c>
    </row>
    <row r="94" spans="1:25" s="1" customFormat="1" ht="13">
      <c r="A94" s="17"/>
      <c r="B94" s="20"/>
      <c r="C94" s="17"/>
      <c r="D94" s="1" t="s">
        <v>132</v>
      </c>
      <c r="E94" s="1">
        <v>7680.10677997932</v>
      </c>
      <c r="F94" s="1">
        <v>1842.5749433421499</v>
      </c>
      <c r="G94" s="1">
        <v>879.36305395949205</v>
      </c>
      <c r="H94" s="1">
        <v>95.471954816788397</v>
      </c>
      <c r="I94" s="1">
        <v>342.42689585671502</v>
      </c>
      <c r="J94" s="1">
        <v>89.323907190595605</v>
      </c>
      <c r="K94" s="1">
        <v>79.367461515021006</v>
      </c>
      <c r="L94" s="1">
        <v>73.014852545516504</v>
      </c>
      <c r="M94" s="1">
        <v>27.4663819087409</v>
      </c>
      <c r="N94" s="1">
        <v>21.2263004005016</v>
      </c>
      <c r="O94" s="13">
        <f t="shared" si="13"/>
        <v>723601.81386309653</v>
      </c>
      <c r="P94" s="13"/>
      <c r="Q94" s="1">
        <f t="shared" si="11"/>
        <v>109.6838896675805</v>
      </c>
      <c r="R94" s="1">
        <v>0.88853548855257902</v>
      </c>
      <c r="S94" s="1">
        <v>0.81741668990946104</v>
      </c>
      <c r="T94" s="1">
        <v>0.21322756310610799</v>
      </c>
      <c r="U94" s="1">
        <v>4.3144493892110702</v>
      </c>
      <c r="V94" s="1">
        <v>3.2521177156635002</v>
      </c>
      <c r="W94" s="1">
        <v>0.101577962354</v>
      </c>
      <c r="X94" s="1">
        <v>0.38940332359299901</v>
      </c>
      <c r="Y94" s="1">
        <v>2.5680314969401601</v>
      </c>
    </row>
    <row r="95" spans="1:25" s="1" customFormat="1" ht="13">
      <c r="A95" s="17"/>
      <c r="B95" s="20"/>
      <c r="C95" s="17"/>
      <c r="D95" s="1" t="s">
        <v>133</v>
      </c>
      <c r="E95" s="1">
        <v>6603.2038260721001</v>
      </c>
      <c r="F95" s="1">
        <v>2180.0092874934098</v>
      </c>
      <c r="G95" s="1">
        <v>871.21706911787805</v>
      </c>
      <c r="H95" s="1">
        <v>108.378634673866</v>
      </c>
      <c r="I95" s="1">
        <v>372.24413697815902</v>
      </c>
      <c r="J95" s="1">
        <v>84.573320099021103</v>
      </c>
      <c r="K95" s="1">
        <v>82.535329237812306</v>
      </c>
      <c r="L95" s="1">
        <v>101.87008911012499</v>
      </c>
      <c r="M95" s="1">
        <v>29.920464813614501</v>
      </c>
      <c r="N95" s="1">
        <v>21.421922735868801</v>
      </c>
      <c r="O95" s="13">
        <f t="shared" si="13"/>
        <v>723601.81386309653</v>
      </c>
      <c r="P95" s="13"/>
      <c r="Q95" s="1">
        <f t="shared" si="11"/>
        <v>114.0618053417812</v>
      </c>
      <c r="R95" s="1">
        <v>0.97590267404871101</v>
      </c>
      <c r="S95" s="1">
        <v>1.2045180322925899</v>
      </c>
      <c r="T95" s="1">
        <v>0.27366472427771699</v>
      </c>
      <c r="U95" s="1">
        <v>4.5101187626646198</v>
      </c>
      <c r="V95" s="1">
        <v>2.82660448712475</v>
      </c>
      <c r="W95" s="1">
        <v>9.7074911749207501E-2</v>
      </c>
      <c r="X95" s="1">
        <v>0.42726910453563899</v>
      </c>
      <c r="Y95" s="1">
        <v>2.3404453759576498</v>
      </c>
    </row>
    <row r="96" spans="1:25" s="1" customFormat="1" ht="13">
      <c r="A96" s="17"/>
      <c r="B96" s="20"/>
      <c r="C96" s="17"/>
      <c r="D96" s="1" t="s">
        <v>134</v>
      </c>
      <c r="E96" s="1">
        <v>11568.5981435141</v>
      </c>
      <c r="F96" s="1">
        <v>3273.7402883509399</v>
      </c>
      <c r="G96" s="1">
        <v>1070.03051576336</v>
      </c>
      <c r="H96" s="1">
        <v>241.33832218321101</v>
      </c>
      <c r="I96" s="1">
        <v>374.798260706088</v>
      </c>
      <c r="J96" s="1">
        <v>83.899797477504507</v>
      </c>
      <c r="K96" s="1">
        <v>79.514620830551394</v>
      </c>
      <c r="L96" s="1">
        <v>110.549859344474</v>
      </c>
      <c r="M96" s="1">
        <v>31.947567349901899</v>
      </c>
      <c r="N96" s="1">
        <v>19.963608661971598</v>
      </c>
      <c r="O96" s="13">
        <f t="shared" si="13"/>
        <v>723601.81386309653</v>
      </c>
      <c r="P96" s="13"/>
      <c r="Q96" s="1">
        <f t="shared" si="11"/>
        <v>109.88726024060982</v>
      </c>
      <c r="R96" s="1">
        <v>0.94773316767386895</v>
      </c>
      <c r="S96" s="1">
        <v>1.31764155180607</v>
      </c>
      <c r="T96" s="1">
        <v>0.29495830406525197</v>
      </c>
      <c r="U96" s="1">
        <v>4.7135766578676899</v>
      </c>
      <c r="V96" s="1">
        <v>2.6261717068658799</v>
      </c>
      <c r="W96" s="1">
        <v>7.84087895078866E-2</v>
      </c>
      <c r="X96" s="1">
        <v>0.35026875886684999</v>
      </c>
      <c r="Y96" s="1">
        <v>2.8549505906124399</v>
      </c>
    </row>
    <row r="97" spans="1:25" s="1" customFormat="1" ht="13">
      <c r="A97" s="17"/>
      <c r="B97" s="20"/>
      <c r="C97" s="17"/>
      <c r="D97" s="1" t="s">
        <v>135</v>
      </c>
      <c r="E97" s="1">
        <v>13997.3210625723</v>
      </c>
      <c r="F97" s="1">
        <v>3555.6328000692602</v>
      </c>
      <c r="G97" s="1">
        <v>1487.12066378341</v>
      </c>
      <c r="H97" s="1">
        <v>276.89278635237599</v>
      </c>
      <c r="I97" s="1">
        <v>339.71639930169198</v>
      </c>
      <c r="J97" s="1">
        <v>60.550953226885703</v>
      </c>
      <c r="K97" s="1">
        <v>79.676308078137495</v>
      </c>
      <c r="L97" s="1">
        <v>153.33139384213101</v>
      </c>
      <c r="M97" s="1">
        <v>19.104879060278101</v>
      </c>
      <c r="N97" s="1">
        <v>21.805704743699302</v>
      </c>
      <c r="O97" s="13">
        <f t="shared" si="13"/>
        <v>723601.81386309653</v>
      </c>
      <c r="P97" s="13"/>
      <c r="Q97" s="1">
        <f t="shared" si="11"/>
        <v>110.11070806023717</v>
      </c>
      <c r="R97" s="1">
        <v>1.3158555535796199</v>
      </c>
      <c r="S97" s="1">
        <v>2.53227052045894</v>
      </c>
      <c r="T97" s="1">
        <v>0.45135116867279002</v>
      </c>
      <c r="U97" s="1">
        <v>4.2637065834995402</v>
      </c>
      <c r="V97" s="1">
        <v>3.1693973584360502</v>
      </c>
      <c r="W97" s="1">
        <v>4.0716906638118298E-2</v>
      </c>
      <c r="X97" s="1">
        <v>0.228439028234208</v>
      </c>
      <c r="Y97" s="1">
        <v>4.3775356940091097</v>
      </c>
    </row>
    <row r="98" spans="1:25" s="1" customFormat="1" ht="13">
      <c r="A98" s="17"/>
      <c r="B98" s="20"/>
      <c r="C98" s="17"/>
      <c r="D98" s="1" t="s">
        <v>136</v>
      </c>
      <c r="E98" s="1">
        <v>15698.666186488101</v>
      </c>
      <c r="F98" s="1">
        <v>3862.9126344459</v>
      </c>
      <c r="G98" s="1">
        <v>1577.38494768753</v>
      </c>
      <c r="H98" s="1">
        <v>278.46102984866002</v>
      </c>
      <c r="I98" s="1">
        <v>246.78143761685399</v>
      </c>
      <c r="J98" s="1">
        <v>55.1599679911739</v>
      </c>
      <c r="K98" s="1">
        <v>79.865605620231506</v>
      </c>
      <c r="L98" s="1">
        <v>173.26615549045101</v>
      </c>
      <c r="M98" s="1">
        <v>33.652078246902597</v>
      </c>
      <c r="N98" s="1">
        <v>20.656334807059999</v>
      </c>
      <c r="O98" s="13">
        <f t="shared" si="13"/>
        <v>723601.81386309653</v>
      </c>
      <c r="P98" s="13"/>
      <c r="Q98" s="1">
        <f t="shared" si="11"/>
        <v>110.37231263124205</v>
      </c>
      <c r="R98" s="1">
        <v>1.44789071728632</v>
      </c>
      <c r="S98" s="1">
        <v>3.1411576511098498</v>
      </c>
      <c r="T98" s="1">
        <v>0.70210367993503098</v>
      </c>
      <c r="U98" s="1">
        <v>3.08995888405734</v>
      </c>
      <c r="V98" s="1">
        <v>1.63912515555412</v>
      </c>
      <c r="W98" s="1">
        <v>3.4969249625488801E-2</v>
      </c>
      <c r="X98" s="1">
        <v>0.156449722674633</v>
      </c>
      <c r="Y98" s="1">
        <v>6.39182980259858</v>
      </c>
    </row>
    <row r="99" spans="1:25" s="1" customFormat="1" ht="13">
      <c r="A99" s="16" t="s">
        <v>137</v>
      </c>
      <c r="B99" s="19" t="s">
        <v>138</v>
      </c>
      <c r="C99" s="16" t="s">
        <v>64</v>
      </c>
      <c r="D99" s="1" t="s">
        <v>139</v>
      </c>
      <c r="E99" s="1">
        <v>5092.7833830965601</v>
      </c>
      <c r="F99" s="1">
        <v>2872.4854854188602</v>
      </c>
      <c r="G99" s="1">
        <v>619.45378067108402</v>
      </c>
      <c r="H99" s="1">
        <v>285.16744535221898</v>
      </c>
      <c r="I99" s="1">
        <v>372.44403914793202</v>
      </c>
      <c r="J99" s="1">
        <v>51.213850979781597</v>
      </c>
      <c r="K99" s="1">
        <v>74.369760983366504</v>
      </c>
      <c r="L99" s="1">
        <v>43.884281858363103</v>
      </c>
      <c r="M99" s="1">
        <v>10.2647394831173</v>
      </c>
      <c r="N99" s="1">
        <v>26.229044561071301</v>
      </c>
      <c r="O99" s="13">
        <f t="shared" ref="O99:O108" si="14">55.85*3/(55.85*3+16*4)*1000000</f>
        <v>723601.81386309653</v>
      </c>
      <c r="P99" s="13"/>
      <c r="Q99" s="1">
        <f t="shared" si="11"/>
        <v>102.77718982810214</v>
      </c>
      <c r="R99" s="1">
        <v>1.45214155078333</v>
      </c>
      <c r="S99" s="1">
        <v>0.85688307008367504</v>
      </c>
      <c r="T99" s="1">
        <v>0.117827853974413</v>
      </c>
      <c r="U99" s="1">
        <v>5.0080037131117399</v>
      </c>
      <c r="V99" s="1">
        <v>4.9892986630605103</v>
      </c>
      <c r="W99" s="1">
        <v>8.2675822761625897E-2</v>
      </c>
      <c r="X99" s="1">
        <v>0.60124588915164201</v>
      </c>
      <c r="Y99" s="1">
        <v>1.6632130348716401</v>
      </c>
    </row>
    <row r="100" spans="1:25" s="1" customFormat="1" ht="13">
      <c r="A100" s="17"/>
      <c r="B100" s="20"/>
      <c r="C100" s="17"/>
      <c r="D100" s="1" t="s">
        <v>140</v>
      </c>
      <c r="E100" s="1">
        <v>5697.3971144016696</v>
      </c>
      <c r="F100" s="1">
        <v>2298.6254573811698</v>
      </c>
      <c r="G100" s="1">
        <v>654.31956348472704</v>
      </c>
      <c r="H100" s="1">
        <v>266.09224122673299</v>
      </c>
      <c r="I100" s="1">
        <v>333.31819557014001</v>
      </c>
      <c r="J100" s="1">
        <v>43.446179416325499</v>
      </c>
      <c r="K100" s="1">
        <v>72.563473124850006</v>
      </c>
      <c r="L100" s="1">
        <v>66.068571833254794</v>
      </c>
      <c r="M100" s="1">
        <v>32.592613881944096</v>
      </c>
      <c r="N100" s="1">
        <v>25.912971158561</v>
      </c>
      <c r="O100" s="13">
        <f t="shared" si="14"/>
        <v>723601.81386309653</v>
      </c>
      <c r="P100" s="13"/>
      <c r="Q100" s="1">
        <f t="shared" si="11"/>
        <v>100.28094420805144</v>
      </c>
      <c r="R100" s="1">
        <v>1.6701922723631599</v>
      </c>
      <c r="S100" s="1">
        <v>1.5206992357175799</v>
      </c>
      <c r="T100" s="1">
        <v>0.19821471708211</v>
      </c>
      <c r="U100" s="1">
        <v>4.5934708086070399</v>
      </c>
      <c r="V100" s="1">
        <v>1.33300690683155</v>
      </c>
      <c r="W100" s="1">
        <v>6.6399022497421606E-2</v>
      </c>
      <c r="X100" s="1">
        <v>0.50941193595829304</v>
      </c>
      <c r="Y100" s="1">
        <v>1.9630478389141499</v>
      </c>
    </row>
    <row r="101" spans="1:25" s="1" customFormat="1" ht="13">
      <c r="A101" s="17"/>
      <c r="B101" s="20"/>
      <c r="C101" s="17"/>
      <c r="D101" s="1" t="s">
        <v>141</v>
      </c>
      <c r="E101" s="1">
        <v>3913.6246880532899</v>
      </c>
      <c r="F101" s="1">
        <v>1634.1385073325</v>
      </c>
      <c r="G101" s="1">
        <v>674.25557490637902</v>
      </c>
      <c r="H101" s="1">
        <v>235.14146692917899</v>
      </c>
      <c r="I101" s="1">
        <v>419.17758728371899</v>
      </c>
      <c r="J101" s="1">
        <v>47.939808418484802</v>
      </c>
      <c r="K101" s="1">
        <v>68.6389133826451</v>
      </c>
      <c r="L101" s="1">
        <v>53.7825766496642</v>
      </c>
      <c r="M101" s="1">
        <v>29.3271721004302</v>
      </c>
      <c r="N101" s="1">
        <v>22.776500175616199</v>
      </c>
      <c r="O101" s="13">
        <f t="shared" si="14"/>
        <v>723601.81386309653</v>
      </c>
      <c r="P101" s="13"/>
      <c r="Q101" s="1">
        <f t="shared" si="11"/>
        <v>94.857298679507451</v>
      </c>
      <c r="R101" s="1">
        <v>1.43177279273772</v>
      </c>
      <c r="S101" s="1">
        <v>1.1218771710594999</v>
      </c>
      <c r="T101" s="1">
        <v>0.12830499120474601</v>
      </c>
      <c r="U101" s="1">
        <v>6.1069962594965199</v>
      </c>
      <c r="V101" s="1">
        <v>1.6346549968853501</v>
      </c>
      <c r="W101" s="1">
        <v>7.1100351562004199E-2</v>
      </c>
      <c r="X101" s="1">
        <v>0.62168946447631801</v>
      </c>
      <c r="Y101" s="1">
        <v>1.60852010069425</v>
      </c>
    </row>
    <row r="102" spans="1:25" s="1" customFormat="1" ht="13">
      <c r="A102" s="17"/>
      <c r="B102" s="20"/>
      <c r="C102" s="17"/>
      <c r="D102" s="1" t="s">
        <v>142</v>
      </c>
      <c r="E102" s="1">
        <v>4955.9870095377901</v>
      </c>
      <c r="F102" s="1">
        <v>2149.46092947749</v>
      </c>
      <c r="G102" s="1">
        <v>714.76963853480902</v>
      </c>
      <c r="H102" s="1">
        <v>234.024266328099</v>
      </c>
      <c r="I102" s="1">
        <v>277.24856158352497</v>
      </c>
      <c r="J102" s="1">
        <v>26.316329452524499</v>
      </c>
      <c r="K102" s="1">
        <v>76.154241599256594</v>
      </c>
      <c r="L102" s="1">
        <v>75.165862834491094</v>
      </c>
      <c r="M102" s="1">
        <v>35.958993598414501</v>
      </c>
      <c r="N102" s="1">
        <v>23.984572394706301</v>
      </c>
      <c r="O102" s="13">
        <f t="shared" si="14"/>
        <v>723601.81386309653</v>
      </c>
      <c r="P102" s="13"/>
      <c r="Q102" s="1">
        <f t="shared" si="11"/>
        <v>105.24329837247308</v>
      </c>
      <c r="R102" s="1">
        <v>2.8938018022855898</v>
      </c>
      <c r="S102" s="1">
        <v>2.8562441798767102</v>
      </c>
      <c r="T102" s="1">
        <v>0.27111362600107303</v>
      </c>
      <c r="U102" s="1">
        <v>3.6406187726545598</v>
      </c>
      <c r="V102" s="1">
        <v>0.73184276919487601</v>
      </c>
      <c r="W102" s="1">
        <v>3.68179173173468E-2</v>
      </c>
      <c r="X102" s="1">
        <v>0.38788519634360902</v>
      </c>
      <c r="Y102" s="1">
        <v>2.5780824053778701</v>
      </c>
    </row>
    <row r="103" spans="1:25" s="1" customFormat="1" ht="13">
      <c r="A103" s="17"/>
      <c r="B103" s="20"/>
      <c r="C103" s="17"/>
      <c r="D103" s="1" t="s">
        <v>143</v>
      </c>
      <c r="E103" s="1">
        <v>4158.8045962563401</v>
      </c>
      <c r="F103" s="1">
        <v>2025.1884308101501</v>
      </c>
      <c r="G103" s="1">
        <v>702.42906665343696</v>
      </c>
      <c r="H103" s="1">
        <v>340.78505451571698</v>
      </c>
      <c r="I103" s="1">
        <v>192.423939375928</v>
      </c>
      <c r="J103" s="1">
        <v>56.711352871945898</v>
      </c>
      <c r="K103" s="1">
        <v>74.111163165410602</v>
      </c>
      <c r="L103" s="1">
        <v>52.164064997912298</v>
      </c>
      <c r="M103" s="1">
        <v>56.844366622209797</v>
      </c>
      <c r="N103" s="1">
        <v>27.245747676460301</v>
      </c>
      <c r="O103" s="13">
        <f t="shared" si="14"/>
        <v>723601.81386309653</v>
      </c>
      <c r="P103" s="13"/>
      <c r="Q103" s="1">
        <f t="shared" si="11"/>
        <v>102.41981397165517</v>
      </c>
      <c r="R103" s="1">
        <v>1.3068135287259599</v>
      </c>
      <c r="S103" s="1">
        <v>0.91981697413741204</v>
      </c>
      <c r="T103" s="1">
        <v>0.27108926865904198</v>
      </c>
      <c r="U103" s="1">
        <v>2.59642314540999</v>
      </c>
      <c r="V103" s="1">
        <v>0.99766003637356104</v>
      </c>
      <c r="W103" s="1">
        <v>8.07360565845235E-2</v>
      </c>
      <c r="X103" s="1">
        <v>0.273940741508162</v>
      </c>
      <c r="Y103" s="1">
        <v>3.6504245206264998</v>
      </c>
    </row>
    <row r="104" spans="1:25" s="1" customFormat="1" ht="13">
      <c r="A104" s="17"/>
      <c r="B104" s="20"/>
      <c r="C104" s="17"/>
      <c r="D104" s="1" t="s">
        <v>144</v>
      </c>
      <c r="E104" s="1">
        <v>5014.5131080462797</v>
      </c>
      <c r="F104" s="1">
        <v>2521.3927197360299</v>
      </c>
      <c r="G104" s="1">
        <v>609.48253829297903</v>
      </c>
      <c r="H104" s="1">
        <v>301.20025653363501</v>
      </c>
      <c r="I104" s="1">
        <v>179.41485147801799</v>
      </c>
      <c r="J104" s="1">
        <v>50.087015709954798</v>
      </c>
      <c r="K104" s="1">
        <v>74.277617392557204</v>
      </c>
      <c r="L104" s="1">
        <v>51.304752011574799</v>
      </c>
      <c r="M104" s="1">
        <v>61.419522242020697</v>
      </c>
      <c r="N104" s="1">
        <v>25.137953724783898</v>
      </c>
      <c r="O104" s="13">
        <f t="shared" si="14"/>
        <v>723601.81386309653</v>
      </c>
      <c r="P104" s="13"/>
      <c r="Q104" s="1">
        <f t="shared" si="11"/>
        <v>102.64984964038568</v>
      </c>
      <c r="R104" s="1">
        <v>1.4829715114728701</v>
      </c>
      <c r="S104" s="1">
        <v>1.02431241479173</v>
      </c>
      <c r="T104" s="1">
        <v>0.28595599299013902</v>
      </c>
      <c r="U104" s="1">
        <v>2.4154632011122601</v>
      </c>
      <c r="V104" s="1">
        <v>0.815490154947628</v>
      </c>
      <c r="W104" s="1">
        <v>8.2179574578521999E-2</v>
      </c>
      <c r="X104" s="1">
        <v>0.29437242284334803</v>
      </c>
      <c r="Y104" s="1">
        <v>3.3970573409729901</v>
      </c>
    </row>
    <row r="105" spans="1:25" s="1" customFormat="1" ht="13">
      <c r="A105" s="17"/>
      <c r="B105" s="20"/>
      <c r="C105" s="17"/>
      <c r="D105" s="1" t="s">
        <v>145</v>
      </c>
      <c r="E105" s="1">
        <v>4757.9057859708701</v>
      </c>
      <c r="F105" s="1">
        <v>2093.2269322124798</v>
      </c>
      <c r="G105" s="1">
        <v>594.86791392882503</v>
      </c>
      <c r="H105" s="1">
        <v>361.93360279918898</v>
      </c>
      <c r="I105" s="1">
        <v>378.378913112634</v>
      </c>
      <c r="J105" s="1">
        <v>70.122840665251005</v>
      </c>
      <c r="K105" s="1">
        <v>70.905485374305002</v>
      </c>
      <c r="L105" s="1">
        <v>36.761334714164597</v>
      </c>
      <c r="M105" s="1">
        <v>27.491153697773999</v>
      </c>
      <c r="N105" s="1">
        <v>25.123626834539198</v>
      </c>
      <c r="O105" s="13">
        <f t="shared" si="14"/>
        <v>723601.81386309653</v>
      </c>
      <c r="P105" s="13"/>
      <c r="Q105" s="1">
        <f t="shared" si="11"/>
        <v>97.989645708268114</v>
      </c>
      <c r="R105" s="1">
        <v>1.0111610525419299</v>
      </c>
      <c r="S105" s="1">
        <v>0.52424194977573801</v>
      </c>
      <c r="T105" s="1">
        <v>9.7154818728552306E-2</v>
      </c>
      <c r="U105" s="1">
        <v>5.3363842178810099</v>
      </c>
      <c r="V105" s="1">
        <v>2.5507420109083601</v>
      </c>
      <c r="W105" s="1">
        <v>0.11787968223419901</v>
      </c>
      <c r="X105" s="1">
        <v>0.63607215022511099</v>
      </c>
      <c r="Y105" s="1">
        <v>1.5721486935815301</v>
      </c>
    </row>
    <row r="106" spans="1:25" s="1" customFormat="1" ht="13">
      <c r="A106" s="17"/>
      <c r="B106" s="20"/>
      <c r="C106" s="17"/>
      <c r="D106" s="1" t="s">
        <v>146</v>
      </c>
      <c r="E106" s="1">
        <v>3546.7173433775902</v>
      </c>
      <c r="F106" s="1">
        <v>1149.9371054969099</v>
      </c>
      <c r="G106" s="1">
        <v>649.80511296092595</v>
      </c>
      <c r="H106" s="1">
        <v>356.25762216808999</v>
      </c>
      <c r="I106" s="1">
        <v>561.98245570704898</v>
      </c>
      <c r="J106" s="1">
        <v>105.456184780998</v>
      </c>
      <c r="K106" s="1">
        <v>74.067165672010105</v>
      </c>
      <c r="L106" s="1">
        <v>22.468221021935399</v>
      </c>
      <c r="M106" s="1">
        <v>26.584452892156399</v>
      </c>
      <c r="N106" s="1">
        <v>23.0444985304451</v>
      </c>
      <c r="O106" s="13">
        <f t="shared" si="14"/>
        <v>723601.81386309653</v>
      </c>
      <c r="P106" s="13"/>
      <c r="Q106" s="1">
        <f t="shared" si="11"/>
        <v>102.35901051240788</v>
      </c>
      <c r="R106" s="1">
        <v>0.70235013551671699</v>
      </c>
      <c r="S106" s="1">
        <v>0.213057404538153</v>
      </c>
      <c r="T106" s="1">
        <v>3.9980289053093997E-2</v>
      </c>
      <c r="U106" s="1">
        <v>7.5874707855794403</v>
      </c>
      <c r="V106" s="1">
        <v>3.9668367526236601</v>
      </c>
      <c r="W106" s="1">
        <v>0.16228894275773401</v>
      </c>
      <c r="X106" s="1">
        <v>0.86484769740622502</v>
      </c>
      <c r="Y106" s="1">
        <v>1.1562729518724599</v>
      </c>
    </row>
    <row r="107" spans="1:25" s="1" customFormat="1" ht="13">
      <c r="A107" s="17"/>
      <c r="B107" s="20"/>
      <c r="C107" s="17"/>
      <c r="D107" s="1" t="s">
        <v>147</v>
      </c>
      <c r="E107" s="1">
        <v>3714.6657431818599</v>
      </c>
      <c r="F107" s="1">
        <v>1429.53043069355</v>
      </c>
      <c r="G107" s="1">
        <v>647.42153781111995</v>
      </c>
      <c r="H107" s="1">
        <v>383.204807690942</v>
      </c>
      <c r="I107" s="1">
        <v>488.76075902881502</v>
      </c>
      <c r="J107" s="1">
        <v>102.97263631994799</v>
      </c>
      <c r="K107" s="1">
        <v>75.387215405297397</v>
      </c>
      <c r="L107" s="1">
        <v>25.912354610457701</v>
      </c>
      <c r="M107" s="1">
        <v>16.042156015227899</v>
      </c>
      <c r="N107" s="1">
        <v>25.933648878352301</v>
      </c>
      <c r="O107" s="13">
        <f t="shared" si="14"/>
        <v>723601.81386309653</v>
      </c>
      <c r="P107" s="13"/>
      <c r="Q107" s="1">
        <f t="shared" si="11"/>
        <v>104.18328694178818</v>
      </c>
      <c r="R107" s="1">
        <v>0.73210920978133098</v>
      </c>
      <c r="S107" s="1">
        <v>0.25164311157330199</v>
      </c>
      <c r="T107" s="1">
        <v>5.3016438271244297E-2</v>
      </c>
      <c r="U107" s="1">
        <v>6.4833374783925199</v>
      </c>
      <c r="V107" s="1">
        <v>6.4188776260623399</v>
      </c>
      <c r="W107" s="1">
        <v>0.15905037183052301</v>
      </c>
      <c r="X107" s="1">
        <v>0.75493435186181002</v>
      </c>
      <c r="Y107" s="1">
        <v>1.3246184883941401</v>
      </c>
    </row>
    <row r="108" spans="1:25" s="1" customFormat="1" ht="13">
      <c r="A108" s="16" t="s">
        <v>148</v>
      </c>
      <c r="B108" s="19" t="s">
        <v>149</v>
      </c>
      <c r="C108" s="16" t="s">
        <v>64</v>
      </c>
      <c r="D108" s="1" t="s">
        <v>150</v>
      </c>
      <c r="E108" s="1">
        <v>7689.9961613692703</v>
      </c>
      <c r="F108" s="1">
        <v>2023.43996664325</v>
      </c>
      <c r="G108" s="1">
        <v>826.122572136347</v>
      </c>
      <c r="H108" s="1">
        <v>133.11700784589499</v>
      </c>
      <c r="I108" s="1">
        <v>118.501934014668</v>
      </c>
      <c r="J108" s="1">
        <v>35.917132095196898</v>
      </c>
      <c r="K108" s="1">
        <v>82.709824141691897</v>
      </c>
      <c r="L108" s="1">
        <v>80.022916980313099</v>
      </c>
      <c r="M108" s="1">
        <v>36.806233123466001</v>
      </c>
      <c r="N108" s="1">
        <v>23.704440166280101</v>
      </c>
      <c r="O108" s="13">
        <f t="shared" si="14"/>
        <v>723601.81386309653</v>
      </c>
      <c r="P108" s="13"/>
      <c r="Q108" s="1">
        <f t="shared" si="11"/>
        <v>114.30295302899886</v>
      </c>
      <c r="R108" s="1">
        <v>2.3027958892283702</v>
      </c>
      <c r="S108" s="1">
        <v>2.2279873785082702</v>
      </c>
      <c r="T108" s="1">
        <v>0.67528785623370202</v>
      </c>
      <c r="U108" s="1">
        <v>1.4327431504588899</v>
      </c>
      <c r="V108" s="1">
        <v>0.97584373751895404</v>
      </c>
      <c r="W108" s="1">
        <v>4.3476759147635297E-2</v>
      </c>
      <c r="X108" s="1">
        <v>0.143443525224378</v>
      </c>
      <c r="Y108" s="1">
        <v>6.9713847204728996</v>
      </c>
    </row>
    <row r="109" spans="1:25" s="1" customFormat="1" ht="13">
      <c r="A109" s="17"/>
      <c r="B109" s="20"/>
      <c r="C109" s="17"/>
      <c r="D109" s="1" t="s">
        <v>151</v>
      </c>
      <c r="E109" s="1">
        <v>5315.8791299140703</v>
      </c>
      <c r="F109" s="1">
        <v>3853.93811906575</v>
      </c>
      <c r="G109" s="1">
        <v>688.20815157847699</v>
      </c>
      <c r="H109" s="1">
        <v>196.08698355213801</v>
      </c>
      <c r="I109" s="1">
        <v>49.397361023519402</v>
      </c>
      <c r="J109" s="1">
        <v>7.64836344460939</v>
      </c>
      <c r="K109" s="1">
        <v>80.865649713727294</v>
      </c>
      <c r="L109" s="1">
        <v>128.61356516913</v>
      </c>
      <c r="M109" s="1">
        <v>39.680100098820198</v>
      </c>
      <c r="N109" s="1">
        <v>22.973415410570901</v>
      </c>
      <c r="O109" s="13">
        <f t="shared" ref="O109:O118" si="15">55.85*3/(55.85*3+16*4)*1000000</f>
        <v>723601.81386309653</v>
      </c>
      <c r="P109" s="13"/>
      <c r="Q109" s="1">
        <f t="shared" si="11"/>
        <v>111.75434909706688</v>
      </c>
      <c r="R109" s="1">
        <v>10.5729350205921</v>
      </c>
      <c r="S109" s="1">
        <v>16.815828131151001</v>
      </c>
      <c r="T109" s="1">
        <v>2.6036525535826298</v>
      </c>
      <c r="U109" s="1">
        <v>0.61085715873663504</v>
      </c>
      <c r="V109" s="1">
        <v>0.19275060863157401</v>
      </c>
      <c r="W109" s="1">
        <v>1.1113445005071601E-2</v>
      </c>
      <c r="X109" s="1">
        <v>7.1776774091125498E-2</v>
      </c>
      <c r="Y109" s="1">
        <v>13.932083360704301</v>
      </c>
    </row>
    <row r="110" spans="1:25" s="1" customFormat="1" ht="13">
      <c r="A110" s="17"/>
      <c r="B110" s="20"/>
      <c r="C110" s="17"/>
      <c r="D110" s="1" t="s">
        <v>152</v>
      </c>
      <c r="E110" s="1">
        <v>10460.3930869454</v>
      </c>
      <c r="F110" s="1">
        <v>4237.7183897446203</v>
      </c>
      <c r="G110" s="1">
        <v>1320.42845448721</v>
      </c>
      <c r="H110" s="1">
        <v>182.28736361469899</v>
      </c>
      <c r="I110" s="1">
        <v>59.309609398734899</v>
      </c>
      <c r="J110" s="1">
        <v>13.5766189552961</v>
      </c>
      <c r="K110" s="1">
        <v>84.336797961895599</v>
      </c>
      <c r="L110" s="1">
        <v>146.291699475131</v>
      </c>
      <c r="M110" s="1">
        <v>31.162462752679399</v>
      </c>
      <c r="N110" s="1">
        <v>27.6899391006211</v>
      </c>
      <c r="O110" s="13">
        <f t="shared" si="15"/>
        <v>723601.81386309653</v>
      </c>
      <c r="P110" s="13"/>
      <c r="Q110" s="1">
        <f t="shared" si="11"/>
        <v>116.55139103597091</v>
      </c>
      <c r="R110" s="1">
        <v>6.2119146335028201</v>
      </c>
      <c r="S110" s="1">
        <v>10.775267388502799</v>
      </c>
      <c r="T110" s="1">
        <v>2.4665766805446498</v>
      </c>
      <c r="U110" s="1">
        <v>0.703247109589479</v>
      </c>
      <c r="V110" s="1">
        <v>0.43567220803589202</v>
      </c>
      <c r="W110" s="1">
        <v>1.02819799960828E-2</v>
      </c>
      <c r="X110" s="1">
        <v>4.4916942828051698E-2</v>
      </c>
      <c r="Y110" s="1">
        <v>22.263313953225602</v>
      </c>
    </row>
    <row r="111" spans="1:25" s="1" customFormat="1" ht="13">
      <c r="A111" s="17"/>
      <c r="B111" s="20"/>
      <c r="C111" s="17"/>
      <c r="D111" s="1" t="s">
        <v>153</v>
      </c>
      <c r="E111" s="1">
        <v>8895.0728030892005</v>
      </c>
      <c r="F111" s="1">
        <v>3687.7388223861699</v>
      </c>
      <c r="G111" s="1">
        <v>1053.59180238352</v>
      </c>
      <c r="H111" s="1">
        <v>175.27369109759999</v>
      </c>
      <c r="I111" s="1">
        <v>37.767241398225302</v>
      </c>
      <c r="J111" s="1">
        <v>11.485097035617599</v>
      </c>
      <c r="K111" s="1">
        <v>74.385610216559598</v>
      </c>
      <c r="L111" s="1">
        <v>142.449079103288</v>
      </c>
      <c r="M111" s="1">
        <v>18.351002101957299</v>
      </c>
      <c r="N111" s="1">
        <v>23.220965420262701</v>
      </c>
      <c r="O111" s="13">
        <f t="shared" si="15"/>
        <v>723601.81386309653</v>
      </c>
      <c r="P111" s="13"/>
      <c r="Q111" s="1">
        <f t="shared" si="11"/>
        <v>102.79909308053939</v>
      </c>
      <c r="R111" s="1">
        <v>6.4767071611040397</v>
      </c>
      <c r="S111" s="1">
        <v>12.4029495494486</v>
      </c>
      <c r="T111" s="1">
        <v>3.77176287781456</v>
      </c>
      <c r="U111" s="1">
        <v>0.50772241147546104</v>
      </c>
      <c r="V111" s="1">
        <v>0.62585666830655695</v>
      </c>
      <c r="W111" s="1">
        <v>1.0900898250760099E-2</v>
      </c>
      <c r="X111" s="1">
        <v>3.5846180003285301E-2</v>
      </c>
      <c r="Y111" s="1">
        <v>27.8969753515814</v>
      </c>
    </row>
    <row r="112" spans="1:25" s="1" customFormat="1" ht="13">
      <c r="A112" s="17"/>
      <c r="B112" s="20"/>
      <c r="C112" s="17"/>
      <c r="D112" s="1" t="s">
        <v>154</v>
      </c>
      <c r="E112" s="1">
        <v>5891.0465309760402</v>
      </c>
      <c r="F112" s="1">
        <v>2805.93114832633</v>
      </c>
      <c r="G112" s="1">
        <v>779.03970627179501</v>
      </c>
      <c r="H112" s="1">
        <v>105.038426985149</v>
      </c>
      <c r="I112" s="1">
        <v>49.459180284225503</v>
      </c>
      <c r="J112" s="1">
        <v>13.0228223904918</v>
      </c>
      <c r="K112" s="1">
        <v>75.408552200170405</v>
      </c>
      <c r="L112" s="1">
        <v>116.05948420157701</v>
      </c>
      <c r="M112" s="1">
        <v>37.759740773937402</v>
      </c>
      <c r="N112" s="1">
        <v>29.139164926611802</v>
      </c>
      <c r="O112" s="13">
        <f t="shared" si="15"/>
        <v>723601.81386309653</v>
      </c>
      <c r="P112" s="13"/>
      <c r="Q112" s="1">
        <f t="shared" si="11"/>
        <v>104.21277387018476</v>
      </c>
      <c r="R112" s="1">
        <v>5.7904922557515297</v>
      </c>
      <c r="S112" s="1">
        <v>8.91200699214893</v>
      </c>
      <c r="T112" s="1">
        <v>2.3465711225827302</v>
      </c>
      <c r="U112" s="1">
        <v>0.65588290507072999</v>
      </c>
      <c r="V112" s="1">
        <v>0.34488643522363499</v>
      </c>
      <c r="W112" s="1">
        <v>1.67165065986359E-2</v>
      </c>
      <c r="X112" s="1">
        <v>6.3487367699034805E-2</v>
      </c>
      <c r="Y112" s="1">
        <v>15.7511649363154</v>
      </c>
    </row>
    <row r="113" spans="1:25" s="1" customFormat="1" ht="13">
      <c r="A113" s="16" t="s">
        <v>155</v>
      </c>
      <c r="B113" s="19" t="s">
        <v>156</v>
      </c>
      <c r="C113" s="16" t="s">
        <v>64</v>
      </c>
      <c r="D113" s="1" t="s">
        <v>157</v>
      </c>
      <c r="E113" s="1">
        <v>6483.5836073775599</v>
      </c>
      <c r="F113" s="1">
        <v>2427.33943344829</v>
      </c>
      <c r="G113" s="1">
        <v>771.71298622889606</v>
      </c>
      <c r="H113" s="1">
        <v>161.86056486798299</v>
      </c>
      <c r="I113" s="1">
        <v>165.40571131388899</v>
      </c>
      <c r="J113" s="1">
        <v>73.452686252377404</v>
      </c>
      <c r="K113" s="1">
        <v>80.597646149881996</v>
      </c>
      <c r="L113" s="1">
        <v>86.868480111921301</v>
      </c>
      <c r="M113" s="1">
        <v>33.720786944450602</v>
      </c>
      <c r="N113" s="1">
        <v>34.142506572419798</v>
      </c>
      <c r="O113" s="13">
        <f t="shared" si="15"/>
        <v>723601.81386309653</v>
      </c>
      <c r="P113" s="13"/>
      <c r="Q113" s="1">
        <f t="shared" si="11"/>
        <v>111.38397472996226</v>
      </c>
      <c r="R113" s="1">
        <v>1.0972729557222101</v>
      </c>
      <c r="S113" s="1">
        <v>1.18264538091158</v>
      </c>
      <c r="T113" s="1">
        <v>0.52518428427825903</v>
      </c>
      <c r="U113" s="1">
        <v>2.0522399749279998</v>
      </c>
      <c r="V113" s="1">
        <v>2.1782613310115901</v>
      </c>
      <c r="W113" s="1">
        <v>9.5181353123673804E-2</v>
      </c>
      <c r="X113" s="1">
        <v>0.21433578838963399</v>
      </c>
      <c r="Y113" s="1">
        <v>4.6655764187272899</v>
      </c>
    </row>
    <row r="114" spans="1:25" s="1" customFormat="1" ht="13">
      <c r="A114" s="17"/>
      <c r="B114" s="20"/>
      <c r="C114" s="17"/>
      <c r="D114" s="1" t="s">
        <v>158</v>
      </c>
      <c r="E114" s="1">
        <v>6594.7719983864199</v>
      </c>
      <c r="F114" s="1">
        <v>1890.9720574379</v>
      </c>
      <c r="G114" s="1">
        <v>774.86192893441398</v>
      </c>
      <c r="H114" s="1">
        <v>178.18608342861299</v>
      </c>
      <c r="I114" s="1">
        <v>50.520243076877797</v>
      </c>
      <c r="J114" s="1">
        <v>45.109826600458398</v>
      </c>
      <c r="K114" s="1">
        <v>84.468619975438997</v>
      </c>
      <c r="L114" s="1">
        <v>104.30645581697</v>
      </c>
      <c r="M114" s="1">
        <v>25.403731530696</v>
      </c>
      <c r="N114" s="1">
        <v>32.028757639705702</v>
      </c>
      <c r="O114" s="13">
        <f t="shared" si="15"/>
        <v>723601.81386309653</v>
      </c>
      <c r="P114" s="13"/>
      <c r="Q114" s="1">
        <f t="shared" si="11"/>
        <v>116.7335658329627</v>
      </c>
      <c r="R114" s="1">
        <v>1.8725104116135201</v>
      </c>
      <c r="S114" s="1">
        <v>2.3122779154267401</v>
      </c>
      <c r="T114" s="1">
        <v>2.0646467527530299</v>
      </c>
      <c r="U114" s="1">
        <v>0.59809480836276896</v>
      </c>
      <c r="V114" s="1">
        <v>1.7757165535288</v>
      </c>
      <c r="W114" s="1">
        <v>5.8216599520501899E-2</v>
      </c>
      <c r="X114" s="1">
        <v>6.5199026033390201E-2</v>
      </c>
      <c r="Y114" s="1">
        <v>15.3376524288549</v>
      </c>
    </row>
    <row r="115" spans="1:25" s="1" customFormat="1" ht="13">
      <c r="A115" s="17"/>
      <c r="B115" s="20"/>
      <c r="C115" s="17"/>
      <c r="D115" s="1" t="s">
        <v>159</v>
      </c>
      <c r="E115" s="1">
        <v>5880.9524921387201</v>
      </c>
      <c r="F115" s="1">
        <v>2282.4484381682901</v>
      </c>
      <c r="G115" s="1">
        <v>775.71198189646395</v>
      </c>
      <c r="H115" s="1">
        <v>169.81291875758501</v>
      </c>
      <c r="I115" s="1">
        <v>629.15759430347498</v>
      </c>
      <c r="J115" s="1">
        <v>77.770527007868694</v>
      </c>
      <c r="K115" s="1">
        <v>77.562438702918001</v>
      </c>
      <c r="L115" s="1">
        <v>70.460623351542594</v>
      </c>
      <c r="M115" s="1">
        <v>15.7214950252701</v>
      </c>
      <c r="N115" s="1">
        <v>29.625835022996199</v>
      </c>
      <c r="O115" s="13">
        <f t="shared" si="15"/>
        <v>723601.81386309653</v>
      </c>
      <c r="P115" s="13"/>
      <c r="Q115" s="1">
        <f t="shared" si="11"/>
        <v>107.18939231071718</v>
      </c>
      <c r="R115" s="1">
        <v>0.99732432949914696</v>
      </c>
      <c r="S115" s="1">
        <v>0.90600676197569696</v>
      </c>
      <c r="T115" s="1">
        <v>0.111992009616522</v>
      </c>
      <c r="U115" s="1">
        <v>8.1116272879620706</v>
      </c>
      <c r="V115" s="1">
        <v>4.94676408845746</v>
      </c>
      <c r="W115" s="1">
        <v>0.10025696240727799</v>
      </c>
      <c r="X115" s="1">
        <v>0.81107113076338899</v>
      </c>
      <c r="Y115" s="1">
        <v>1.23293748485264</v>
      </c>
    </row>
    <row r="116" spans="1:25" s="1" customFormat="1" ht="13">
      <c r="A116" s="17"/>
      <c r="B116" s="20"/>
      <c r="C116" s="17"/>
      <c r="D116" s="1" t="s">
        <v>160</v>
      </c>
      <c r="E116" s="1">
        <v>5097.5140904190202</v>
      </c>
      <c r="F116" s="1">
        <v>2351.0455360627602</v>
      </c>
      <c r="G116" s="1">
        <v>542.70681336302596</v>
      </c>
      <c r="H116" s="1">
        <v>126.59349749596301</v>
      </c>
      <c r="I116" s="1">
        <v>267.43318303221997</v>
      </c>
      <c r="J116" s="1">
        <v>71.356452959773506</v>
      </c>
      <c r="K116" s="1">
        <v>74.163018215837297</v>
      </c>
      <c r="L116" s="1">
        <v>58.067649302463202</v>
      </c>
      <c r="M116" s="1">
        <v>6.5369533844274299</v>
      </c>
      <c r="N116" s="1">
        <v>30.8886110145556</v>
      </c>
      <c r="O116" s="13">
        <f t="shared" si="15"/>
        <v>723601.81386309653</v>
      </c>
      <c r="P116" s="13"/>
      <c r="Q116" s="1">
        <f t="shared" si="11"/>
        <v>102.49147638243585</v>
      </c>
      <c r="R116" s="1">
        <v>1.03933162509698</v>
      </c>
      <c r="S116" s="1">
        <v>0.81376871878985202</v>
      </c>
      <c r="T116" s="1">
        <v>0.217129559780423</v>
      </c>
      <c r="U116" s="1">
        <v>3.60601805948493</v>
      </c>
      <c r="V116" s="1">
        <v>10.9158577036455</v>
      </c>
      <c r="W116" s="1">
        <v>0.13148250805549</v>
      </c>
      <c r="X116" s="1">
        <v>0.49277653504108299</v>
      </c>
      <c r="Y116" s="1">
        <v>2.0293174063505899</v>
      </c>
    </row>
    <row r="117" spans="1:25" s="1" customFormat="1" ht="13">
      <c r="A117" s="17"/>
      <c r="B117" s="20"/>
      <c r="C117" s="17"/>
      <c r="D117" s="1" t="s">
        <v>161</v>
      </c>
      <c r="E117" s="1">
        <v>9765.4812769849104</v>
      </c>
      <c r="F117" s="1">
        <v>3018.6847389937202</v>
      </c>
      <c r="G117" s="1">
        <v>1199.7851715179499</v>
      </c>
      <c r="H117" s="1">
        <v>137.22453379490801</v>
      </c>
      <c r="I117" s="1">
        <v>46.103154516428198</v>
      </c>
      <c r="J117" s="1">
        <v>10.3</v>
      </c>
      <c r="K117" s="1">
        <v>80.545235574405197</v>
      </c>
      <c r="L117" s="1">
        <v>178.343760325923</v>
      </c>
      <c r="M117" s="1">
        <v>31.182493826956598</v>
      </c>
      <c r="N117" s="1">
        <v>21.143540641633699</v>
      </c>
      <c r="O117" s="13">
        <f t="shared" si="15"/>
        <v>723601.81386309653</v>
      </c>
      <c r="P117" s="13"/>
      <c r="Q117" s="1">
        <f t="shared" si="11"/>
        <v>111.31154459715621</v>
      </c>
      <c r="R117" s="1">
        <v>7.81992578392284</v>
      </c>
      <c r="S117" s="1">
        <v>17.314928186982801</v>
      </c>
      <c r="T117" s="1">
        <v>3.8683635034642299</v>
      </c>
      <c r="U117" s="1">
        <v>0.57238835031824398</v>
      </c>
      <c r="W117" s="1">
        <v>8.5848702288665694E-3</v>
      </c>
      <c r="X117" s="1">
        <v>3.8426174627662103E-2</v>
      </c>
      <c r="Y117" s="1">
        <v>26.023927952487998</v>
      </c>
    </row>
    <row r="118" spans="1:25" s="1" customFormat="1" ht="13">
      <c r="A118" s="17"/>
      <c r="B118" s="20"/>
      <c r="C118" s="17"/>
      <c r="D118" s="1" t="s">
        <v>162</v>
      </c>
      <c r="E118" s="1">
        <v>9652.37001526526</v>
      </c>
      <c r="F118" s="1">
        <v>3295.4575865759498</v>
      </c>
      <c r="G118" s="1">
        <v>1215.45873432809</v>
      </c>
      <c r="H118" s="1">
        <v>138.07888240048601</v>
      </c>
      <c r="I118" s="1">
        <v>46.213659252850299</v>
      </c>
      <c r="J118" s="1">
        <v>8.6</v>
      </c>
      <c r="K118" s="1">
        <v>74.2128457119546</v>
      </c>
      <c r="L118" s="1">
        <v>163.666975507681</v>
      </c>
      <c r="M118" s="1">
        <v>30.9738598841898</v>
      </c>
      <c r="N118" s="1">
        <v>21.925134854083701</v>
      </c>
      <c r="O118" s="13">
        <f t="shared" si="15"/>
        <v>723601.81386309653</v>
      </c>
      <c r="P118" s="13"/>
      <c r="Q118" s="1">
        <f t="shared" si="11"/>
        <v>102.5603367627758</v>
      </c>
      <c r="R118" s="1">
        <v>8.6294006641807695</v>
      </c>
      <c r="S118" s="1">
        <v>19.0310436636838</v>
      </c>
      <c r="T118" s="1">
        <v>3.54152815755628</v>
      </c>
      <c r="U118" s="1">
        <v>0.622717789750595</v>
      </c>
      <c r="W118" s="1">
        <v>7.0755178741252001E-3</v>
      </c>
      <c r="X118" s="1">
        <v>3.80215781479388E-2</v>
      </c>
      <c r="Y118" s="1">
        <v>26.300854638623399</v>
      </c>
    </row>
    <row r="119" spans="1:25" s="1" customFormat="1" ht="13">
      <c r="A119" s="17"/>
      <c r="B119" s="20"/>
      <c r="C119" s="17"/>
      <c r="D119" s="1" t="s">
        <v>163</v>
      </c>
      <c r="E119" s="1">
        <v>11943.7297054358</v>
      </c>
      <c r="F119" s="1">
        <v>2913.1484619390098</v>
      </c>
      <c r="G119" s="1">
        <v>1335.6413828797999</v>
      </c>
      <c r="H119" s="1">
        <v>105.066905221871</v>
      </c>
      <c r="I119" s="1">
        <v>37.562736812278601</v>
      </c>
      <c r="J119" s="1">
        <v>7.7</v>
      </c>
      <c r="K119" s="1">
        <v>83.8315193041703</v>
      </c>
      <c r="L119" s="1">
        <v>147.022039923421</v>
      </c>
      <c r="M119" s="1">
        <v>18.4774175908099</v>
      </c>
      <c r="N119" s="1">
        <v>15.8285858035558</v>
      </c>
      <c r="O119" s="13">
        <f t="shared" ref="O119:O128" si="16">55.85*3/(55.85*3+16*4)*1000000</f>
        <v>723601.81386309653</v>
      </c>
      <c r="P119" s="13"/>
      <c r="Q119" s="1">
        <f t="shared" si="11"/>
        <v>115.85310829531861</v>
      </c>
      <c r="R119" s="1">
        <v>10.8872102992429</v>
      </c>
      <c r="S119" s="1">
        <v>19.093771418626101</v>
      </c>
      <c r="T119" s="1">
        <v>3.91403961479618</v>
      </c>
      <c r="U119" s="1">
        <v>0.44807415067819301</v>
      </c>
      <c r="W119" s="1">
        <v>5.7650205352262297E-3</v>
      </c>
      <c r="X119" s="1">
        <v>2.8123370010660301E-2</v>
      </c>
      <c r="Y119" s="1">
        <v>35.557616303485098</v>
      </c>
    </row>
    <row r="120" spans="1:25" s="1" customFormat="1" ht="13">
      <c r="A120" s="17"/>
      <c r="B120" s="20"/>
      <c r="C120" s="17"/>
      <c r="D120" s="1" t="s">
        <v>164</v>
      </c>
      <c r="E120" s="1">
        <v>7884.5939146482297</v>
      </c>
      <c r="F120" s="1">
        <v>2054.1976785626698</v>
      </c>
      <c r="G120" s="1">
        <v>946.70087852373001</v>
      </c>
      <c r="H120" s="1">
        <v>102.62404036402999</v>
      </c>
      <c r="I120" s="1">
        <v>63.022577753564903</v>
      </c>
      <c r="J120" s="1">
        <v>10.4539332702977</v>
      </c>
      <c r="K120" s="1">
        <v>74.184091274519901</v>
      </c>
      <c r="L120" s="1">
        <v>122.46460525293701</v>
      </c>
      <c r="M120" s="1">
        <v>18.456729936413499</v>
      </c>
      <c r="N120" s="1">
        <v>28.450542676763401</v>
      </c>
      <c r="O120" s="13">
        <f t="shared" si="16"/>
        <v>723601.81386309653</v>
      </c>
      <c r="P120" s="13"/>
      <c r="Q120" s="1">
        <f t="shared" si="11"/>
        <v>102.52059883387099</v>
      </c>
      <c r="R120" s="1">
        <v>7.0962851355954299</v>
      </c>
      <c r="S120" s="1">
        <v>11.714691694167501</v>
      </c>
      <c r="T120" s="1">
        <v>1.94318622973193</v>
      </c>
      <c r="U120" s="1">
        <v>0.84954303100308104</v>
      </c>
      <c r="W120" s="1">
        <v>1.1042488189721899E-2</v>
      </c>
      <c r="X120" s="1">
        <v>6.6570739695352599E-2</v>
      </c>
      <c r="Y120" s="1">
        <v>15.021614669993101</v>
      </c>
    </row>
    <row r="121" spans="1:25" s="1" customFormat="1" ht="13">
      <c r="A121" s="17"/>
      <c r="B121" s="20"/>
      <c r="C121" s="17"/>
      <c r="D121" s="1" t="s">
        <v>165</v>
      </c>
      <c r="E121" s="1">
        <v>10224.0180010033</v>
      </c>
      <c r="F121" s="1">
        <v>2817.7904653716</v>
      </c>
      <c r="G121" s="1">
        <v>1160.4722681990399</v>
      </c>
      <c r="H121" s="1">
        <v>129.61997938876701</v>
      </c>
      <c r="I121" s="1">
        <v>48.016968551966201</v>
      </c>
      <c r="J121" s="1">
        <v>12.5</v>
      </c>
      <c r="K121" s="1">
        <v>80.428928166845097</v>
      </c>
      <c r="L121" s="1">
        <v>159.273571788818</v>
      </c>
      <c r="M121" s="1">
        <v>17.801731888586701</v>
      </c>
      <c r="N121" s="1">
        <v>18.963339000228899</v>
      </c>
      <c r="O121" s="13">
        <f t="shared" si="16"/>
        <v>723601.81386309653</v>
      </c>
      <c r="P121" s="13"/>
      <c r="Q121" s="1">
        <f t="shared" si="11"/>
        <v>111.15081060598617</v>
      </c>
      <c r="R121" s="1">
        <v>6.4343142533476101</v>
      </c>
      <c r="S121" s="1">
        <v>12.741885743105501</v>
      </c>
      <c r="T121" s="1">
        <v>3.3170268051479499</v>
      </c>
      <c r="U121" s="1">
        <v>0.59701117056238595</v>
      </c>
      <c r="W121" s="1">
        <v>1.07714767018078E-2</v>
      </c>
      <c r="X121" s="1">
        <v>4.1377092643915397E-2</v>
      </c>
      <c r="Y121" s="1">
        <v>24.167961935021399</v>
      </c>
    </row>
    <row r="122" spans="1:25" s="1" customFormat="1" ht="13">
      <c r="A122" s="16" t="s">
        <v>166</v>
      </c>
      <c r="B122" s="19" t="s">
        <v>167</v>
      </c>
      <c r="C122" s="16" t="s">
        <v>64</v>
      </c>
      <c r="D122" s="1" t="s">
        <v>168</v>
      </c>
      <c r="E122" s="1">
        <v>7913.7875047315401</v>
      </c>
      <c r="F122" s="1">
        <v>794.11764705882399</v>
      </c>
      <c r="G122" s="1">
        <v>721.048825709315</v>
      </c>
      <c r="H122" s="1">
        <v>278.88012815898298</v>
      </c>
      <c r="I122" s="1">
        <v>968.23220764939595</v>
      </c>
      <c r="J122" s="1">
        <v>125.92421179159101</v>
      </c>
      <c r="K122" s="1">
        <v>85.405376573842901</v>
      </c>
      <c r="L122" s="1">
        <v>57.8978253470951</v>
      </c>
      <c r="M122" s="1">
        <v>60.705904955428899</v>
      </c>
      <c r="N122" s="1">
        <v>24.569575251158899</v>
      </c>
      <c r="O122" s="13">
        <f t="shared" si="16"/>
        <v>723601.81386309653</v>
      </c>
      <c r="P122" s="13"/>
      <c r="Q122" s="1">
        <f t="shared" si="11"/>
        <v>118.02814052923499</v>
      </c>
      <c r="R122" s="1">
        <v>0.67822839911987698</v>
      </c>
      <c r="S122" s="1">
        <v>0.45978310702407399</v>
      </c>
      <c r="T122" s="1">
        <v>5.9797458594829503E-2</v>
      </c>
      <c r="U122" s="1">
        <v>11.336899929388499</v>
      </c>
      <c r="V122" s="1">
        <v>2.07433217384777</v>
      </c>
      <c r="W122" s="1">
        <v>0.17464033960212799</v>
      </c>
      <c r="X122" s="1">
        <v>1.3428108792728699</v>
      </c>
      <c r="Y122" s="1">
        <v>0.74470650739849398</v>
      </c>
    </row>
    <row r="123" spans="1:25" s="1" customFormat="1" ht="13">
      <c r="A123" s="16"/>
      <c r="B123" s="19"/>
      <c r="C123" s="16"/>
      <c r="D123" s="1" t="s">
        <v>169</v>
      </c>
      <c r="E123" s="1">
        <v>7931.3438400781197</v>
      </c>
      <c r="F123" s="1">
        <v>783.52941176470597</v>
      </c>
      <c r="G123" s="1">
        <v>1014.0874389545399</v>
      </c>
      <c r="H123" s="1">
        <v>461.995403765692</v>
      </c>
      <c r="I123" s="1">
        <v>348.306215521105</v>
      </c>
      <c r="J123" s="1">
        <v>53.858621654538901</v>
      </c>
      <c r="K123" s="1">
        <v>75.723479431866593</v>
      </c>
      <c r="L123" s="1">
        <v>40.840578068642799</v>
      </c>
      <c r="M123" s="1">
        <v>67.4529262428225</v>
      </c>
      <c r="N123" s="1">
        <v>20.769088877356499</v>
      </c>
      <c r="O123" s="13">
        <f t="shared" si="16"/>
        <v>723601.81386309653</v>
      </c>
      <c r="P123" s="13"/>
      <c r="Q123" s="1">
        <f t="shared" si="11"/>
        <v>104.64799559802275</v>
      </c>
      <c r="R123" s="1">
        <v>1.40596764465258</v>
      </c>
      <c r="S123" s="1">
        <v>0.75829229961738198</v>
      </c>
      <c r="T123" s="1">
        <v>0.11725480697363</v>
      </c>
      <c r="U123" s="1">
        <v>4.59971224426498</v>
      </c>
      <c r="V123" s="1">
        <v>0.798462344845564</v>
      </c>
      <c r="W123" s="1">
        <v>5.3110431690253299E-2</v>
      </c>
      <c r="X123" s="1">
        <v>0.343467636163788</v>
      </c>
      <c r="Y123" s="1">
        <v>2.9114824650411499</v>
      </c>
    </row>
    <row r="124" spans="1:25" s="1" customFormat="1" ht="13">
      <c r="A124" s="16"/>
      <c r="B124" s="19"/>
      <c r="C124" s="16"/>
      <c r="D124" s="1" t="s">
        <v>170</v>
      </c>
      <c r="E124" s="1">
        <v>7286.0567816290904</v>
      </c>
      <c r="F124" s="1">
        <v>1042.9411764705901</v>
      </c>
      <c r="G124" s="1">
        <v>831.39234392298204</v>
      </c>
      <c r="H124" s="1">
        <v>305.57568134143798</v>
      </c>
      <c r="I124" s="1">
        <v>898.50556832535403</v>
      </c>
      <c r="J124" s="1">
        <v>120.12884637254</v>
      </c>
      <c r="K124" s="1">
        <v>80.464752953452304</v>
      </c>
      <c r="L124" s="1">
        <v>59.668142646999499</v>
      </c>
      <c r="M124" s="1">
        <v>26.831696342371099</v>
      </c>
      <c r="N124" s="1">
        <v>27.253061583732801</v>
      </c>
      <c r="O124" s="13">
        <f t="shared" si="16"/>
        <v>723601.81386309653</v>
      </c>
      <c r="P124" s="13"/>
      <c r="Q124" s="1">
        <f t="shared" si="11"/>
        <v>111.2003195844338</v>
      </c>
      <c r="R124" s="1">
        <v>0.66982040852966895</v>
      </c>
      <c r="S124" s="1">
        <v>0.49670120415506802</v>
      </c>
      <c r="T124" s="1">
        <v>6.6408205747917295E-2</v>
      </c>
      <c r="U124" s="1">
        <v>11.1664491015728</v>
      </c>
      <c r="V124" s="1">
        <v>4.4771245485079101</v>
      </c>
      <c r="W124" s="1">
        <v>0.14449116262690501</v>
      </c>
      <c r="X124" s="1">
        <v>1.0807238903424301</v>
      </c>
      <c r="Y124" s="1">
        <v>0.92530572233685904</v>
      </c>
    </row>
    <row r="125" spans="1:25" s="1" customFormat="1" ht="13">
      <c r="A125" s="16"/>
      <c r="B125" s="19"/>
      <c r="C125" s="16"/>
      <c r="D125" s="1" t="s">
        <v>171</v>
      </c>
      <c r="E125" s="1">
        <v>8036.3245162840403</v>
      </c>
      <c r="F125" s="1">
        <v>1037.64705882353</v>
      </c>
      <c r="G125" s="1">
        <v>914.83523158080004</v>
      </c>
      <c r="H125" s="1">
        <v>456.55066209827299</v>
      </c>
      <c r="I125" s="1">
        <v>240.003803750782</v>
      </c>
      <c r="J125" s="1">
        <v>31.704224636397299</v>
      </c>
      <c r="K125" s="1">
        <v>80.512729852648704</v>
      </c>
      <c r="L125" s="1">
        <v>49.954560072641698</v>
      </c>
      <c r="M125" s="1">
        <v>52.843852237506802</v>
      </c>
      <c r="N125" s="1">
        <v>24.313375553347299</v>
      </c>
      <c r="O125" s="13">
        <f t="shared" si="16"/>
        <v>723601.81386309653</v>
      </c>
      <c r="P125" s="13"/>
      <c r="Q125" s="1">
        <f t="shared" si="11"/>
        <v>111.26662248511374</v>
      </c>
      <c r="R125" s="1">
        <v>2.5394953125653101</v>
      </c>
      <c r="S125" s="1">
        <v>1.57564364514666</v>
      </c>
      <c r="T125" s="1">
        <v>0.20814070148868999</v>
      </c>
      <c r="U125" s="1">
        <v>2.9809423204259402</v>
      </c>
      <c r="V125" s="1">
        <v>0.59996051184729404</v>
      </c>
      <c r="W125" s="1">
        <v>3.4655666443468403E-2</v>
      </c>
      <c r="X125" s="1">
        <v>0.26234648105546199</v>
      </c>
      <c r="Y125" s="1">
        <v>3.8117530525922798</v>
      </c>
    </row>
    <row r="126" spans="1:25" s="1" customFormat="1" ht="13">
      <c r="A126" s="16"/>
      <c r="B126" s="19"/>
      <c r="C126" s="16"/>
      <c r="D126" s="1" t="s">
        <v>172</v>
      </c>
      <c r="E126" s="1">
        <v>5925.6681240583202</v>
      </c>
      <c r="F126" s="1">
        <v>619.41176470588198</v>
      </c>
      <c r="G126" s="1">
        <v>659.10482045016204</v>
      </c>
      <c r="H126" s="1">
        <v>472.026050150191</v>
      </c>
      <c r="I126" s="1">
        <v>334.059266635575</v>
      </c>
      <c r="J126" s="1">
        <v>64.517568870885796</v>
      </c>
      <c r="K126" s="1">
        <v>76.4110089070453</v>
      </c>
      <c r="L126" s="1">
        <v>44.038183795160201</v>
      </c>
      <c r="M126" s="1">
        <v>44.808756608741</v>
      </c>
      <c r="N126" s="1">
        <v>24.742133373970798</v>
      </c>
      <c r="O126" s="13">
        <f t="shared" si="16"/>
        <v>723601.81386309653</v>
      </c>
      <c r="P126" s="13"/>
      <c r="Q126" s="1">
        <f t="shared" si="11"/>
        <v>105.59814450866213</v>
      </c>
      <c r="R126" s="1">
        <v>1.1843442064588801</v>
      </c>
      <c r="S126" s="1">
        <v>0.68257661542223502</v>
      </c>
      <c r="T126" s="1">
        <v>0.13182745756070099</v>
      </c>
      <c r="U126" s="1">
        <v>4.3718735220727298</v>
      </c>
      <c r="V126" s="1">
        <v>1.43984287344184</v>
      </c>
      <c r="W126" s="1">
        <v>9.78866591004766E-2</v>
      </c>
      <c r="X126" s="1">
        <v>0.50683784471097704</v>
      </c>
      <c r="Y126" s="1">
        <v>1.97301762375351</v>
      </c>
    </row>
    <row r="127" spans="1:25" s="1" customFormat="1" ht="13">
      <c r="A127" s="16"/>
      <c r="B127" s="19"/>
      <c r="C127" s="16"/>
      <c r="D127" s="1" t="s">
        <v>173</v>
      </c>
      <c r="E127" s="1">
        <v>7440.2008534773104</v>
      </c>
      <c r="F127" s="1">
        <v>894.70588235294099</v>
      </c>
      <c r="G127" s="1">
        <v>706.98007217253303</v>
      </c>
      <c r="H127" s="1">
        <v>252.88463297828099</v>
      </c>
      <c r="I127" s="1">
        <v>1665.64450763019</v>
      </c>
      <c r="J127" s="1">
        <v>155.630476953852</v>
      </c>
      <c r="K127" s="1">
        <v>81.637879668862595</v>
      </c>
      <c r="L127" s="1">
        <v>75.803683481046306</v>
      </c>
      <c r="M127" s="1">
        <v>50.752927346344798</v>
      </c>
      <c r="N127" s="1">
        <v>28.291103845435799</v>
      </c>
      <c r="O127" s="13">
        <f t="shared" si="16"/>
        <v>723601.81386309653</v>
      </c>
      <c r="P127" s="13"/>
      <c r="Q127" s="1">
        <f t="shared" si="11"/>
        <v>112.8215519983595</v>
      </c>
      <c r="R127" s="1">
        <v>0.52456229182584801</v>
      </c>
      <c r="S127" s="1">
        <v>0.48707480028814498</v>
      </c>
      <c r="T127" s="1">
        <v>4.5510121237632199E-2</v>
      </c>
      <c r="U127" s="1">
        <v>20.402838907457401</v>
      </c>
      <c r="V127" s="1">
        <v>3.0664335062253398</v>
      </c>
      <c r="W127" s="1">
        <v>0.220134177863887</v>
      </c>
      <c r="X127" s="1">
        <v>2.3559992327813499</v>
      </c>
      <c r="Y127" s="1">
        <v>0.424448355536796</v>
      </c>
    </row>
    <row r="128" spans="1:25" s="1" customFormat="1" ht="13">
      <c r="A128" s="16"/>
      <c r="B128" s="19"/>
      <c r="C128" s="16"/>
      <c r="D128" s="1" t="s">
        <v>174</v>
      </c>
      <c r="E128" s="1">
        <v>5918.7780533767</v>
      </c>
      <c r="F128" s="1">
        <v>1027.0588235294099</v>
      </c>
      <c r="G128" s="1">
        <v>587.70770977493203</v>
      </c>
      <c r="H128" s="1">
        <v>234.68681539687401</v>
      </c>
      <c r="I128" s="1">
        <v>1431.7110491773999</v>
      </c>
      <c r="J128" s="1">
        <v>134.14976882759601</v>
      </c>
      <c r="K128" s="1">
        <v>77.171021754616703</v>
      </c>
      <c r="L128" s="1">
        <v>72.763945185508803</v>
      </c>
      <c r="M128" s="1">
        <v>64.382294445653201</v>
      </c>
      <c r="N128" s="1">
        <v>29.9037706804172</v>
      </c>
      <c r="O128" s="13">
        <f t="shared" si="16"/>
        <v>723601.81386309653</v>
      </c>
      <c r="P128" s="13"/>
      <c r="Q128" s="1">
        <f t="shared" si="11"/>
        <v>106.64846366625781</v>
      </c>
      <c r="R128" s="1">
        <v>0.57526019186655397</v>
      </c>
      <c r="S128" s="1">
        <v>0.54240827860853102</v>
      </c>
      <c r="T128" s="1">
        <v>5.0823066028103901E-2</v>
      </c>
      <c r="U128" s="1">
        <v>18.5524438659094</v>
      </c>
      <c r="V128" s="1">
        <v>2.0836438027357902</v>
      </c>
      <c r="W128" s="1">
        <v>0.228259331290668</v>
      </c>
      <c r="X128" s="1">
        <v>2.4360936999204701</v>
      </c>
      <c r="Y128" s="1">
        <v>0.41049324171424501</v>
      </c>
    </row>
    <row r="129" spans="1:25" s="1" customFormat="1" ht="13">
      <c r="A129" s="16"/>
      <c r="B129" s="19"/>
      <c r="C129" s="16"/>
      <c r="D129" s="1" t="s">
        <v>175</v>
      </c>
      <c r="E129" s="1">
        <v>2263.88281636591</v>
      </c>
      <c r="F129" s="1">
        <v>894.70588235294099</v>
      </c>
      <c r="G129" s="1">
        <v>361.86432137393501</v>
      </c>
      <c r="H129" s="1">
        <v>259.43495471542002</v>
      </c>
      <c r="I129" s="1">
        <v>1186.13733737798</v>
      </c>
      <c r="J129" s="1">
        <v>131.399659507498</v>
      </c>
      <c r="K129" s="1">
        <v>73.1142747552815</v>
      </c>
      <c r="L129" s="1">
        <v>44.879121469784401</v>
      </c>
      <c r="M129" s="1">
        <v>62.130841828504003</v>
      </c>
      <c r="N129" s="1">
        <v>24.915001141939701</v>
      </c>
      <c r="O129" s="13">
        <f t="shared" ref="O129:O138" si="17">55.85*3/(55.85*3+16*4)*1000000</f>
        <v>723601.81386309653</v>
      </c>
      <c r="P129" s="13"/>
      <c r="Q129" s="1">
        <f t="shared" si="11"/>
        <v>101.04213858302256</v>
      </c>
      <c r="R129" s="1">
        <v>0.55642666829824805</v>
      </c>
      <c r="S129" s="1">
        <v>0.34154671053179902</v>
      </c>
      <c r="T129" s="1">
        <v>3.7836361823827297E-2</v>
      </c>
      <c r="U129" s="1">
        <v>16.223060973360798</v>
      </c>
      <c r="V129" s="1">
        <v>2.1148861924355198</v>
      </c>
      <c r="W129" s="1">
        <v>0.36311858270137498</v>
      </c>
      <c r="X129" s="1">
        <v>3.2778510268004002</v>
      </c>
      <c r="Y129" s="1">
        <v>0.30507792813760898</v>
      </c>
    </row>
    <row r="130" spans="1:25" s="1" customFormat="1" ht="13">
      <c r="A130" s="16"/>
      <c r="B130" s="19"/>
      <c r="C130" s="16"/>
      <c r="D130" s="1" t="s">
        <v>176</v>
      </c>
      <c r="E130" s="1">
        <v>1966.47286748857</v>
      </c>
      <c r="F130" s="1">
        <v>2371.76470588235</v>
      </c>
      <c r="G130" s="1">
        <v>374.96994964747898</v>
      </c>
      <c r="H130" s="1">
        <v>320.75206645861198</v>
      </c>
      <c r="I130" s="1">
        <v>278.06227304117999</v>
      </c>
      <c r="J130" s="1">
        <v>92.121702664636601</v>
      </c>
      <c r="K130" s="1">
        <v>74.273268110212996</v>
      </c>
      <c r="L130" s="1">
        <v>31.193728116814398</v>
      </c>
      <c r="M130" s="1">
        <v>49.074926771480001</v>
      </c>
      <c r="N130" s="1">
        <v>22.0256203536321</v>
      </c>
      <c r="O130" s="13">
        <f t="shared" si="17"/>
        <v>723601.81386309653</v>
      </c>
      <c r="P130" s="13"/>
      <c r="Q130" s="1">
        <f t="shared" si="11"/>
        <v>102.64383903861426</v>
      </c>
      <c r="R130" s="1">
        <v>0.80625157766134903</v>
      </c>
      <c r="S130" s="1">
        <v>0.33861432447002399</v>
      </c>
      <c r="T130" s="1">
        <v>0.112182525790526</v>
      </c>
      <c r="U130" s="1">
        <v>3.7437732324982398</v>
      </c>
      <c r="V130" s="1">
        <v>1.87716434287526</v>
      </c>
      <c r="W130" s="1">
        <v>0.24567756096519999</v>
      </c>
      <c r="X130" s="1">
        <v>0.74155881905362098</v>
      </c>
      <c r="Y130" s="1">
        <v>1.34851069706946</v>
      </c>
    </row>
    <row r="131" spans="1:25" s="1" customFormat="1" ht="13">
      <c r="A131" s="16"/>
      <c r="B131" s="19"/>
      <c r="C131" s="16"/>
      <c r="D131" s="1" t="s">
        <v>177</v>
      </c>
      <c r="E131" s="1">
        <v>2046.3158389628099</v>
      </c>
      <c r="F131" s="1">
        <v>1138.23529411765</v>
      </c>
      <c r="G131" s="1">
        <v>383.84222308372603</v>
      </c>
      <c r="H131" s="1">
        <v>261.89193893204498</v>
      </c>
      <c r="I131" s="1">
        <v>412.98273595881801</v>
      </c>
      <c r="J131" s="1">
        <v>121.97103376466499</v>
      </c>
      <c r="K131" s="1">
        <v>76.600243515419194</v>
      </c>
      <c r="L131" s="1">
        <v>43.135439987942597</v>
      </c>
      <c r="M131" s="1">
        <v>35.304553208565501</v>
      </c>
      <c r="N131" s="1">
        <v>27.2554125722279</v>
      </c>
      <c r="O131" s="13">
        <f t="shared" si="17"/>
        <v>723601.81386309653</v>
      </c>
      <c r="P131" s="13"/>
      <c r="Q131" s="1">
        <f t="shared" si="11"/>
        <v>105.85966210680581</v>
      </c>
      <c r="R131" s="1">
        <v>0.62801995810918698</v>
      </c>
      <c r="S131" s="1">
        <v>0.35365314744457699</v>
      </c>
      <c r="T131" s="1">
        <v>0.104448530730456</v>
      </c>
      <c r="U131" s="1">
        <v>5.3914023899374097</v>
      </c>
      <c r="V131" s="1">
        <v>3.4548244540614301</v>
      </c>
      <c r="W131" s="1">
        <v>0.31776346224959201</v>
      </c>
      <c r="X131" s="1">
        <v>1.0759179452457901</v>
      </c>
      <c r="Y131" s="1">
        <v>0.92943890788210004</v>
      </c>
    </row>
    <row r="132" spans="1:25" s="1" customFormat="1" ht="13">
      <c r="A132" s="16"/>
      <c r="B132" s="19"/>
      <c r="C132" s="16"/>
      <c r="D132" s="1" t="s">
        <v>178</v>
      </c>
      <c r="E132" s="1">
        <v>1292.22351036744</v>
      </c>
      <c r="F132" s="1">
        <v>1408.23529411765</v>
      </c>
      <c r="G132" s="1">
        <v>340.30306502243002</v>
      </c>
      <c r="H132" s="1">
        <v>253.246458205588</v>
      </c>
      <c r="I132" s="1">
        <v>832.06204271128399</v>
      </c>
      <c r="J132" s="1">
        <v>193.542846529527</v>
      </c>
      <c r="K132" s="1">
        <v>81.456721907470794</v>
      </c>
      <c r="L132" s="1">
        <v>38.239384270971499</v>
      </c>
      <c r="M132" s="1">
        <v>24.063694650298501</v>
      </c>
      <c r="N132" s="1">
        <v>24.514992729577202</v>
      </c>
      <c r="O132" s="13">
        <f t="shared" si="17"/>
        <v>723601.81386309653</v>
      </c>
      <c r="P132" s="13"/>
      <c r="Q132" s="1">
        <f t="shared" si="11"/>
        <v>112.57119640510213</v>
      </c>
      <c r="R132" s="1">
        <v>0.42087177784193502</v>
      </c>
      <c r="S132" s="1">
        <v>0.197575807923946</v>
      </c>
      <c r="T132" s="1">
        <v>4.5957371335397103E-2</v>
      </c>
      <c r="U132" s="1">
        <v>10.214774462154899</v>
      </c>
      <c r="V132" s="1">
        <v>8.0429397622499295</v>
      </c>
      <c r="W132" s="1">
        <v>0.56873671272038095</v>
      </c>
      <c r="X132" s="1">
        <v>2.4450618528999701</v>
      </c>
      <c r="Y132" s="1">
        <v>0.408987608560473</v>
      </c>
    </row>
    <row r="133" spans="1:25" s="1" customFormat="1" ht="13">
      <c r="A133" s="16"/>
      <c r="B133" s="19"/>
      <c r="C133" s="16"/>
      <c r="D133" s="1" t="s">
        <v>179</v>
      </c>
      <c r="E133" s="1">
        <v>960.50506887773702</v>
      </c>
      <c r="F133" s="1">
        <v>1323.5294117647099</v>
      </c>
      <c r="G133" s="1">
        <v>332.943571334556</v>
      </c>
      <c r="H133" s="1">
        <v>379.40743142604902</v>
      </c>
      <c r="I133" s="1">
        <v>586.47140749307096</v>
      </c>
      <c r="J133" s="1">
        <v>159.05040849244199</v>
      </c>
      <c r="K133" s="1">
        <v>75.835145970607002</v>
      </c>
      <c r="L133" s="1">
        <v>51.319183820418402</v>
      </c>
      <c r="M133" s="1">
        <v>44.1852691002995</v>
      </c>
      <c r="N133" s="1">
        <v>33.537058551511301</v>
      </c>
      <c r="O133" s="13">
        <f t="shared" si="17"/>
        <v>723601.81386309653</v>
      </c>
      <c r="P133" s="13"/>
      <c r="Q133" s="1">
        <f t="shared" si="11"/>
        <v>104.80231602204745</v>
      </c>
      <c r="R133" s="1">
        <v>0.47679944169530702</v>
      </c>
      <c r="S133" s="1">
        <v>0.32265986806853802</v>
      </c>
      <c r="T133" s="1">
        <v>8.7505005640065595E-2</v>
      </c>
      <c r="U133" s="1">
        <v>7.7335040367744803</v>
      </c>
      <c r="V133" s="1">
        <v>3.5996252083788698</v>
      </c>
      <c r="W133" s="1">
        <v>0.47770980486246201</v>
      </c>
      <c r="X133" s="1">
        <v>1.76147388923079</v>
      </c>
      <c r="Y133" s="1">
        <v>0.56770639980174997</v>
      </c>
    </row>
    <row r="134" spans="1:25" s="1" customFormat="1" ht="13">
      <c r="A134" s="16"/>
      <c r="B134" s="19"/>
      <c r="C134" s="16"/>
      <c r="D134" s="1" t="s">
        <v>180</v>
      </c>
      <c r="E134" s="1">
        <v>1285.13478043644</v>
      </c>
      <c r="F134" s="1">
        <v>804.70588235294099</v>
      </c>
      <c r="G134" s="1">
        <v>357.476677138561</v>
      </c>
      <c r="H134" s="1">
        <v>365.17578949519401</v>
      </c>
      <c r="I134" s="1">
        <v>1225.1497088373101</v>
      </c>
      <c r="J134" s="1">
        <v>236.11543214340301</v>
      </c>
      <c r="K134" s="1">
        <v>69.319179859975094</v>
      </c>
      <c r="L134" s="1">
        <v>7.25947765671234</v>
      </c>
      <c r="M134" s="1">
        <v>36.374546245724702</v>
      </c>
      <c r="N134" s="1">
        <v>25.645476591516399</v>
      </c>
      <c r="O134" s="13">
        <f t="shared" si="17"/>
        <v>723601.81386309653</v>
      </c>
      <c r="P134" s="13"/>
      <c r="Q134" s="1">
        <f t="shared" si="11"/>
        <v>95.797410304847702</v>
      </c>
      <c r="R134" s="1">
        <v>0.293581741907808</v>
      </c>
      <c r="S134" s="1">
        <v>3.0745460348832E-2</v>
      </c>
      <c r="U134" s="1">
        <v>17.6740364111653</v>
      </c>
      <c r="V134" s="1">
        <v>6.4912268746487802</v>
      </c>
      <c r="W134" s="1">
        <v>0.66050583784486405</v>
      </c>
      <c r="X134" s="1">
        <v>3.4272157799050902</v>
      </c>
      <c r="Y134" s="1">
        <v>0.29178203656254498</v>
      </c>
    </row>
    <row r="135" spans="1:25" s="1" customFormat="1" ht="13">
      <c r="A135" s="16"/>
      <c r="B135" s="19"/>
      <c r="C135" s="16"/>
      <c r="D135" s="1" t="s">
        <v>181</v>
      </c>
      <c r="E135" s="1">
        <v>1445.81084658347</v>
      </c>
      <c r="F135" s="1">
        <v>1651.76470588235</v>
      </c>
      <c r="G135" s="1">
        <v>261.23145612726302</v>
      </c>
      <c r="H135" s="1">
        <v>406.35935435160701</v>
      </c>
      <c r="I135" s="1">
        <v>456.613099687236</v>
      </c>
      <c r="J135" s="1">
        <v>149.026367848766</v>
      </c>
      <c r="K135" s="1">
        <v>78.581464918661993</v>
      </c>
      <c r="L135" s="1">
        <v>93.7988414100505</v>
      </c>
      <c r="M135" s="1">
        <v>104.553216137806</v>
      </c>
      <c r="N135" s="1">
        <v>25.060190036362499</v>
      </c>
      <c r="O135" s="13">
        <f t="shared" si="17"/>
        <v>723601.81386309653</v>
      </c>
      <c r="P135" s="13"/>
      <c r="Q135" s="1">
        <f t="shared" si="11"/>
        <v>108.59766160499066</v>
      </c>
      <c r="R135" s="1">
        <v>0.52729906829915896</v>
      </c>
      <c r="S135" s="1">
        <v>0.62941104157647398</v>
      </c>
      <c r="T135" s="1">
        <v>0.20542301890659601</v>
      </c>
      <c r="U135" s="1">
        <v>5.8106972192471398</v>
      </c>
      <c r="V135" s="1">
        <v>1.4253637846237299</v>
      </c>
      <c r="W135" s="1">
        <v>0.57047635096504501</v>
      </c>
      <c r="X135" s="1">
        <v>1.74792540858782</v>
      </c>
      <c r="Y135" s="1">
        <v>0.57210679305126599</v>
      </c>
    </row>
    <row r="136" spans="1:25" s="1" customFormat="1" ht="13">
      <c r="A136" s="16"/>
      <c r="B136" s="19"/>
      <c r="C136" s="16"/>
      <c r="D136" s="1" t="s">
        <v>182</v>
      </c>
      <c r="E136" s="1">
        <v>1707.7991634749101</v>
      </c>
      <c r="F136" s="1">
        <v>1508.8235294117601</v>
      </c>
      <c r="G136" s="1">
        <v>337.68620382674101</v>
      </c>
      <c r="H136" s="1">
        <v>543.32439851024401</v>
      </c>
      <c r="I136" s="1">
        <v>628.31667608126202</v>
      </c>
      <c r="J136" s="1">
        <v>107.665111225434</v>
      </c>
      <c r="K136" s="1">
        <v>81.981731102267602</v>
      </c>
      <c r="L136" s="1">
        <v>38.911445995308</v>
      </c>
      <c r="M136" s="1">
        <v>124.818233077549</v>
      </c>
      <c r="N136" s="1">
        <v>30.2527130507038</v>
      </c>
      <c r="O136" s="13">
        <f t="shared" si="17"/>
        <v>723601.81386309653</v>
      </c>
      <c r="P136" s="13"/>
      <c r="Q136" s="1">
        <f t="shared" si="11"/>
        <v>113.29674626517495</v>
      </c>
      <c r="R136" s="1">
        <v>0.76145122750684202</v>
      </c>
      <c r="S136" s="1">
        <v>0.36141184040420898</v>
      </c>
      <c r="T136" s="1">
        <v>6.1929672530727897E-2</v>
      </c>
      <c r="U136" s="1">
        <v>7.66410598597232</v>
      </c>
      <c r="V136" s="1">
        <v>0.86257519090614498</v>
      </c>
      <c r="W136" s="1">
        <v>0.31883183264624798</v>
      </c>
      <c r="X136" s="1">
        <v>1.8606524902735999</v>
      </c>
      <c r="Y136" s="1">
        <v>0.53744587193332205</v>
      </c>
    </row>
    <row r="137" spans="1:25" s="1" customFormat="1" ht="13">
      <c r="A137" s="16"/>
      <c r="B137" s="19"/>
      <c r="C137" s="16"/>
      <c r="D137" s="1" t="s">
        <v>183</v>
      </c>
      <c r="E137" s="1">
        <v>1253.69459611563</v>
      </c>
      <c r="F137" s="1">
        <v>291.17647058823502</v>
      </c>
      <c r="G137" s="1">
        <v>313.74829249520201</v>
      </c>
      <c r="H137" s="1">
        <v>627.198564845894</v>
      </c>
      <c r="I137" s="1">
        <v>538.23334566536596</v>
      </c>
      <c r="J137" s="1">
        <v>97.383024036715895</v>
      </c>
      <c r="K137" s="1">
        <v>80.716389047269601</v>
      </c>
      <c r="L137" s="1">
        <v>72.253552896694202</v>
      </c>
      <c r="M137" s="1">
        <v>21.2529597202244</v>
      </c>
      <c r="N137" s="1">
        <v>30.4570889245731</v>
      </c>
      <c r="O137" s="13">
        <f t="shared" si="17"/>
        <v>723601.81386309653</v>
      </c>
      <c r="P137" s="13"/>
      <c r="Q137" s="1">
        <f t="shared" ref="Q137:Q161" si="18">K137/O137*1000000</f>
        <v>111.54807450847672</v>
      </c>
      <c r="R137" s="1">
        <v>0.82885482193320903</v>
      </c>
      <c r="S137" s="1">
        <v>0.74195224076685895</v>
      </c>
      <c r="T137" s="1">
        <v>0.13424205965420799</v>
      </c>
      <c r="U137" s="1">
        <v>6.6682039672285498</v>
      </c>
      <c r="V137" s="1">
        <v>4.58209234472156</v>
      </c>
      <c r="W137" s="1">
        <v>0.31038582955221999</v>
      </c>
      <c r="X137" s="1">
        <v>1.71549410320248</v>
      </c>
      <c r="Y137" s="1">
        <v>0.58292243507756902</v>
      </c>
    </row>
    <row r="138" spans="1:25" s="1" customFormat="1" ht="13">
      <c r="A138" s="16"/>
      <c r="B138" s="19"/>
      <c r="C138" s="16"/>
      <c r="D138" s="1" t="s">
        <v>184</v>
      </c>
      <c r="E138" s="1">
        <v>1084.24412362882</v>
      </c>
      <c r="F138" s="1">
        <v>910.58823529411802</v>
      </c>
      <c r="G138" s="1">
        <v>367.77940208017799</v>
      </c>
      <c r="H138" s="1">
        <v>607.13237719450399</v>
      </c>
      <c r="I138" s="1">
        <v>311.76959865692402</v>
      </c>
      <c r="J138" s="1">
        <v>38.399217727059003</v>
      </c>
      <c r="K138" s="1">
        <v>82.536448969203406</v>
      </c>
      <c r="L138" s="1">
        <v>89.2235173794258</v>
      </c>
      <c r="M138" s="1">
        <v>49.673819995125498</v>
      </c>
      <c r="N138" s="1">
        <v>28.891949620688202</v>
      </c>
      <c r="O138" s="13">
        <f t="shared" si="17"/>
        <v>723601.81386309653</v>
      </c>
      <c r="P138" s="13"/>
      <c r="Q138" s="1">
        <f t="shared" si="18"/>
        <v>114.06335278316354</v>
      </c>
      <c r="R138" s="1">
        <v>2.1494304794402601</v>
      </c>
      <c r="S138" s="1">
        <v>2.3235764336040701</v>
      </c>
      <c r="T138" s="1">
        <v>0.28618414933268999</v>
      </c>
      <c r="U138" s="1">
        <v>3.7773565806453999</v>
      </c>
      <c r="V138" s="1">
        <v>0.77302727535001603</v>
      </c>
      <c r="W138" s="1">
        <v>0.104408287984241</v>
      </c>
      <c r="X138" s="1">
        <v>0.84770815574102298</v>
      </c>
      <c r="Y138" s="1">
        <v>1.1796512670399499</v>
      </c>
    </row>
    <row r="139" spans="1:25" s="1" customFormat="1" ht="13">
      <c r="A139" s="16"/>
      <c r="B139" s="19"/>
      <c r="C139" s="16"/>
      <c r="D139" s="1" t="s">
        <v>185</v>
      </c>
      <c r="E139" s="1">
        <v>1126.7184338439399</v>
      </c>
      <c r="F139" s="1">
        <v>1048.23529411765</v>
      </c>
      <c r="G139" s="1">
        <v>334.68828766813601</v>
      </c>
      <c r="H139" s="1">
        <v>655.98718196371203</v>
      </c>
      <c r="I139" s="1">
        <v>418.535894796241</v>
      </c>
      <c r="J139" s="1">
        <v>102.05005307828399</v>
      </c>
      <c r="K139" s="1">
        <v>80.754648865985303</v>
      </c>
      <c r="L139" s="1">
        <v>56.276817514137299</v>
      </c>
      <c r="M139" s="1">
        <v>65.694010648714297</v>
      </c>
      <c r="N139" s="1">
        <v>31.053511704194399</v>
      </c>
      <c r="O139" s="13">
        <f t="shared" ref="O139:O148" si="19">55.85*3/(55.85*3+16*4)*1000000</f>
        <v>723601.81386309653</v>
      </c>
      <c r="P139" s="13"/>
      <c r="Q139" s="1">
        <f t="shared" si="18"/>
        <v>111.60094864171231</v>
      </c>
      <c r="R139" s="1">
        <v>0.79132392811238506</v>
      </c>
      <c r="S139" s="1">
        <v>0.55146289312526298</v>
      </c>
      <c r="T139" s="1">
        <v>0.13446114948285401</v>
      </c>
      <c r="U139" s="1">
        <v>5.1828086763254104</v>
      </c>
      <c r="V139" s="1">
        <v>1.5534148710143001</v>
      </c>
      <c r="W139" s="1">
        <v>0.30491073885284298</v>
      </c>
      <c r="X139" s="1">
        <v>1.2505244737193899</v>
      </c>
      <c r="Y139" s="1">
        <v>0.79966447759773396</v>
      </c>
    </row>
    <row r="140" spans="1:25" s="1" customFormat="1" ht="13">
      <c r="A140" s="16"/>
      <c r="B140" s="19"/>
      <c r="C140" s="16"/>
      <c r="D140" s="1" t="s">
        <v>186</v>
      </c>
      <c r="E140" s="1">
        <v>1050.4834338835301</v>
      </c>
      <c r="F140" s="1">
        <v>804.70588235294099</v>
      </c>
      <c r="G140" s="1">
        <v>304.71147443535102</v>
      </c>
      <c r="H140" s="1">
        <v>620.89169985533101</v>
      </c>
      <c r="I140" s="1">
        <v>286.38495532753399</v>
      </c>
      <c r="J140" s="1">
        <v>54.538550649952697</v>
      </c>
      <c r="K140" s="1">
        <v>76.809312814209804</v>
      </c>
      <c r="L140" s="1">
        <v>76.637953732569102</v>
      </c>
      <c r="M140" s="1">
        <v>137.06061150297899</v>
      </c>
      <c r="N140" s="1">
        <v>26.562842507042301</v>
      </c>
      <c r="O140" s="13">
        <f t="shared" si="19"/>
        <v>723601.81386309653</v>
      </c>
      <c r="P140" s="13"/>
      <c r="Q140" s="1">
        <f t="shared" si="18"/>
        <v>106.14859076174443</v>
      </c>
      <c r="R140" s="1">
        <v>1.4083489916554399</v>
      </c>
      <c r="S140" s="1">
        <v>1.40520701080705</v>
      </c>
      <c r="T140" s="1">
        <v>0.26760467792352899</v>
      </c>
      <c r="U140" s="1">
        <v>3.72851865007901</v>
      </c>
      <c r="V140" s="1">
        <v>0.39791556488690499</v>
      </c>
      <c r="W140" s="1">
        <v>0.178984236648836</v>
      </c>
      <c r="X140" s="1">
        <v>0.93985615690457003</v>
      </c>
      <c r="Y140" s="1">
        <v>1.0639926042443699</v>
      </c>
    </row>
    <row r="141" spans="1:25" s="1" customFormat="1" ht="13">
      <c r="A141" s="16"/>
      <c r="B141" s="19"/>
      <c r="C141" s="16"/>
      <c r="D141" s="1" t="s">
        <v>187</v>
      </c>
      <c r="E141" s="1">
        <v>1113.7713470321601</v>
      </c>
      <c r="F141" s="1">
        <v>630</v>
      </c>
      <c r="G141" s="1">
        <v>320.25518571561798</v>
      </c>
      <c r="H141" s="1">
        <v>342.38387138207003</v>
      </c>
      <c r="I141" s="1">
        <v>743.39883935521095</v>
      </c>
      <c r="J141" s="1">
        <v>136.71840224264</v>
      </c>
      <c r="K141" s="1">
        <v>70.283386664338295</v>
      </c>
      <c r="L141" s="1">
        <v>88.415542643950502</v>
      </c>
      <c r="M141" s="1">
        <v>66.693712252922694</v>
      </c>
      <c r="N141" s="1">
        <v>28.203365157076</v>
      </c>
      <c r="O141" s="13">
        <f t="shared" si="19"/>
        <v>723601.81386309653</v>
      </c>
      <c r="P141" s="13"/>
      <c r="Q141" s="1">
        <f t="shared" si="18"/>
        <v>97.129920514040776</v>
      </c>
      <c r="R141" s="1">
        <v>0.51407407862771404</v>
      </c>
      <c r="S141" s="1">
        <v>0.64669818542083102</v>
      </c>
      <c r="T141" s="1">
        <v>0.11893419516317499</v>
      </c>
      <c r="U141" s="1">
        <v>10.5771630343535</v>
      </c>
      <c r="V141" s="1">
        <v>2.0499444044164501</v>
      </c>
      <c r="W141" s="1">
        <v>0.42690456967040002</v>
      </c>
      <c r="X141" s="1">
        <v>2.32127026356831</v>
      </c>
      <c r="Y141" s="1">
        <v>0.43079860871640901</v>
      </c>
    </row>
    <row r="142" spans="1:25" s="1" customFormat="1" ht="13">
      <c r="A142" s="16" t="s">
        <v>188</v>
      </c>
      <c r="B142" s="19" t="s">
        <v>189</v>
      </c>
      <c r="C142" s="16" t="s">
        <v>64</v>
      </c>
      <c r="D142" s="1" t="s">
        <v>190</v>
      </c>
      <c r="E142" s="1">
        <v>16042.7598759387</v>
      </c>
      <c r="F142" s="1">
        <v>2151.2450007355201</v>
      </c>
      <c r="G142" s="1">
        <v>498.97484779996802</v>
      </c>
      <c r="H142" s="1">
        <v>497.11987816270403</v>
      </c>
      <c r="I142" s="1">
        <v>729.34512099465701</v>
      </c>
      <c r="J142" s="1">
        <v>53.852644578056399</v>
      </c>
      <c r="K142" s="1">
        <v>53.796896161422801</v>
      </c>
      <c r="L142" s="1">
        <v>9.3344776567123393</v>
      </c>
      <c r="M142" s="1">
        <v>47.755854906185</v>
      </c>
      <c r="N142" s="1">
        <v>13.6730222992646</v>
      </c>
      <c r="O142" s="13">
        <f t="shared" si="19"/>
        <v>723601.81386309653</v>
      </c>
      <c r="P142" s="13"/>
      <c r="Q142" s="1">
        <f t="shared" si="18"/>
        <v>74.345994068501639</v>
      </c>
      <c r="R142" s="1">
        <v>0.99896479704812302</v>
      </c>
      <c r="S142" s="1">
        <v>0.17333369103503399</v>
      </c>
      <c r="T142" s="1">
        <v>1.2798437102016001E-2</v>
      </c>
      <c r="U142" s="1">
        <v>13.5573829167799</v>
      </c>
      <c r="V142" s="1">
        <v>1.1276658052473001</v>
      </c>
      <c r="W142" s="1">
        <v>0.107926571480503</v>
      </c>
      <c r="X142" s="1">
        <v>1.4616871455753999</v>
      </c>
      <c r="Y142" s="1">
        <v>0.68414092784974301</v>
      </c>
    </row>
    <row r="143" spans="1:25" s="1" customFormat="1" ht="13">
      <c r="A143" s="17"/>
      <c r="B143" s="20"/>
      <c r="C143" s="17"/>
      <c r="D143" s="1" t="s">
        <v>191</v>
      </c>
      <c r="E143" s="1">
        <v>15109.116262182901</v>
      </c>
      <c r="F143" s="1">
        <v>1803.70205119108</v>
      </c>
      <c r="G143" s="1">
        <v>491.56665680609802</v>
      </c>
      <c r="H143" s="1">
        <v>467.239222877065</v>
      </c>
      <c r="I143" s="1">
        <v>589.10808187447697</v>
      </c>
      <c r="J143" s="1">
        <v>60.2430742120657</v>
      </c>
      <c r="K143" s="1">
        <v>57.664046445518203</v>
      </c>
      <c r="L143" s="1">
        <v>25.959085054159299</v>
      </c>
      <c r="M143" s="1">
        <v>23.273180117398699</v>
      </c>
      <c r="N143" s="1">
        <v>12.2027484271257</v>
      </c>
      <c r="O143" s="13">
        <f t="shared" si="19"/>
        <v>723601.81386309653</v>
      </c>
      <c r="P143" s="13"/>
      <c r="Q143" s="1">
        <f t="shared" si="18"/>
        <v>79.690301130765391</v>
      </c>
      <c r="R143" s="1">
        <v>0.95718963880447205</v>
      </c>
      <c r="S143" s="1">
        <v>0.43090571644433301</v>
      </c>
      <c r="T143" s="1">
        <v>4.4065063530550001E-2</v>
      </c>
      <c r="U143" s="1">
        <v>10.2162112822081</v>
      </c>
      <c r="V143" s="1">
        <v>2.5885192272038902</v>
      </c>
      <c r="W143" s="1">
        <v>0.122553215068509</v>
      </c>
      <c r="X143" s="1">
        <v>1.1984297016851</v>
      </c>
      <c r="Y143" s="1">
        <v>0.83442524713289901</v>
      </c>
    </row>
    <row r="144" spans="1:25" s="1" customFormat="1" ht="13">
      <c r="A144" s="17"/>
      <c r="B144" s="20"/>
      <c r="C144" s="17"/>
      <c r="D144" s="1" t="s">
        <v>192</v>
      </c>
      <c r="E144" s="1">
        <v>14666.6458258814</v>
      </c>
      <c r="F144" s="1">
        <v>1565.63483704279</v>
      </c>
      <c r="G144" s="1">
        <v>488.26857625937402</v>
      </c>
      <c r="H144" s="1">
        <v>573.94330554307305</v>
      </c>
      <c r="I144" s="1">
        <v>661.64485146447703</v>
      </c>
      <c r="J144" s="1">
        <v>65.309344782300599</v>
      </c>
      <c r="K144" s="1">
        <v>55.0317037629342</v>
      </c>
      <c r="L144" s="1">
        <v>21.694467173625199</v>
      </c>
      <c r="M144" s="1">
        <v>17.891704884348901</v>
      </c>
      <c r="N144" s="1">
        <v>13.569729405871399</v>
      </c>
      <c r="O144" s="13">
        <f t="shared" si="19"/>
        <v>723601.81386309653</v>
      </c>
      <c r="P144" s="13"/>
      <c r="Q144" s="1">
        <f t="shared" si="18"/>
        <v>76.052467957668838</v>
      </c>
      <c r="R144" s="1">
        <v>0.84263138676975702</v>
      </c>
      <c r="S144" s="1">
        <v>0.33218013817074199</v>
      </c>
      <c r="T144" s="1">
        <v>3.2788688864739103E-2</v>
      </c>
      <c r="U144" s="1">
        <v>12.0229759615424</v>
      </c>
      <c r="V144" s="1">
        <v>3.6502583294580799</v>
      </c>
      <c r="W144" s="1">
        <v>0.13375700988713099</v>
      </c>
      <c r="X144" s="1">
        <v>1.3550838281122599</v>
      </c>
      <c r="Y144" s="1">
        <v>0.737961725506736</v>
      </c>
    </row>
    <row r="145" spans="1:25" s="1" customFormat="1" ht="13">
      <c r="A145" s="17"/>
      <c r="B145" s="20"/>
      <c r="C145" s="17"/>
      <c r="D145" s="1" t="s">
        <v>193</v>
      </c>
      <c r="E145" s="1">
        <v>15548.5476602649</v>
      </c>
      <c r="F145" s="1">
        <v>1830.70378388367</v>
      </c>
      <c r="G145" s="1">
        <v>526.47942330738101</v>
      </c>
      <c r="H145" s="1">
        <v>522.191300766886</v>
      </c>
      <c r="I145" s="1">
        <v>657.03610776728601</v>
      </c>
      <c r="J145" s="1">
        <v>73.251525476739701</v>
      </c>
      <c r="K145" s="1">
        <v>56.0767795463303</v>
      </c>
      <c r="L145" s="1">
        <v>16.981225055341302</v>
      </c>
      <c r="M145" s="1">
        <v>28.718896276562202</v>
      </c>
      <c r="N145" s="1">
        <v>13.2783757139188</v>
      </c>
      <c r="O145" s="13">
        <f t="shared" si="19"/>
        <v>723601.81386309653</v>
      </c>
      <c r="P145" s="13"/>
      <c r="Q145" s="1">
        <f t="shared" si="18"/>
        <v>77.496737116996613</v>
      </c>
      <c r="R145" s="1">
        <v>0.765537361595793</v>
      </c>
      <c r="S145" s="1">
        <v>0.23182077021363201</v>
      </c>
      <c r="T145" s="1">
        <v>2.58451930641167E-2</v>
      </c>
      <c r="U145" s="1">
        <v>11.716723269110799</v>
      </c>
      <c r="V145" s="1">
        <v>2.5506386029368699</v>
      </c>
      <c r="W145" s="1">
        <v>0.13913464084990901</v>
      </c>
      <c r="X145" s="1">
        <v>1.24798060224223</v>
      </c>
      <c r="Y145" s="1">
        <v>0.80129450586276296</v>
      </c>
    </row>
    <row r="146" spans="1:25" s="1" customFormat="1" ht="13">
      <c r="A146" s="17"/>
      <c r="B146" s="20"/>
      <c r="C146" s="17"/>
      <c r="D146" s="1" t="s">
        <v>194</v>
      </c>
      <c r="E146" s="1">
        <v>7448.58559615581</v>
      </c>
      <c r="F146" s="1">
        <v>1515.46681466672</v>
      </c>
      <c r="G146" s="1">
        <v>469.21460599683201</v>
      </c>
      <c r="H146" s="1">
        <v>600.75721399158999</v>
      </c>
      <c r="I146" s="1">
        <v>744.00444807844201</v>
      </c>
      <c r="J146" s="1">
        <v>34.957651437326803</v>
      </c>
      <c r="K146" s="1">
        <v>52.110583675193602</v>
      </c>
      <c r="L146" s="1">
        <v>31.797085020570901</v>
      </c>
      <c r="M146" s="1">
        <v>14.4634030050745</v>
      </c>
      <c r="N146" s="1">
        <v>14.799357383436201</v>
      </c>
      <c r="O146" s="13">
        <f t="shared" si="19"/>
        <v>723601.81386309653</v>
      </c>
      <c r="P146" s="13"/>
      <c r="Q146" s="1">
        <f t="shared" si="18"/>
        <v>72.015551477117754</v>
      </c>
      <c r="R146" s="1">
        <v>1.49067747782254</v>
      </c>
      <c r="S146" s="1">
        <v>0.90958870842847594</v>
      </c>
      <c r="T146" s="1">
        <v>4.2737761988781098E-2</v>
      </c>
      <c r="U146" s="1">
        <v>14.2774153656738</v>
      </c>
      <c r="V146" s="1">
        <v>2.4169727846940199</v>
      </c>
      <c r="W146" s="1">
        <v>7.4502479229222401E-2</v>
      </c>
      <c r="X146" s="1">
        <v>1.5856378692599</v>
      </c>
      <c r="Y146" s="1">
        <v>0.63066102253647005</v>
      </c>
    </row>
    <row r="147" spans="1:25" s="1" customFormat="1" ht="13">
      <c r="A147" s="17"/>
      <c r="B147" s="20"/>
      <c r="C147" s="17"/>
      <c r="D147" s="1" t="s">
        <v>195</v>
      </c>
      <c r="E147" s="1">
        <v>15398.039637996901</v>
      </c>
      <c r="F147" s="1">
        <v>1436.1345245934599</v>
      </c>
      <c r="G147" s="1">
        <v>467.00594453935997</v>
      </c>
      <c r="H147" s="1">
        <v>646.56491423851696</v>
      </c>
      <c r="I147" s="1">
        <v>741.75584251927705</v>
      </c>
      <c r="J147" s="1">
        <v>59.922141329958897</v>
      </c>
      <c r="K147" s="1">
        <v>56.821381522615198</v>
      </c>
      <c r="L147" s="1">
        <v>18.391188017252802</v>
      </c>
      <c r="M147" s="1">
        <v>35.094794341730399</v>
      </c>
      <c r="N147" s="1">
        <v>12.69112215661</v>
      </c>
      <c r="O147" s="13">
        <f t="shared" si="19"/>
        <v>723601.81386309653</v>
      </c>
      <c r="P147" s="13"/>
      <c r="Q147" s="1">
        <f t="shared" si="18"/>
        <v>78.525758827583104</v>
      </c>
      <c r="R147" s="1">
        <v>0.94825352134414798</v>
      </c>
      <c r="S147" s="1">
        <v>0.30691807083432598</v>
      </c>
      <c r="T147" s="1">
        <v>2.47941262650383E-2</v>
      </c>
      <c r="U147" s="1">
        <v>13.0541676855226</v>
      </c>
      <c r="V147" s="1">
        <v>1.7074367425115999</v>
      </c>
      <c r="W147" s="1">
        <v>0.12831130316566799</v>
      </c>
      <c r="X147" s="1">
        <v>1.5883220571226799</v>
      </c>
      <c r="Y147" s="1">
        <v>0.62959523574932097</v>
      </c>
    </row>
    <row r="148" spans="1:25" s="1" customFormat="1" ht="13">
      <c r="A148" s="17"/>
      <c r="B148" s="20"/>
      <c r="C148" s="17"/>
      <c r="D148" s="1" t="s">
        <v>196</v>
      </c>
      <c r="E148" s="1">
        <v>15827.0362237683</v>
      </c>
      <c r="F148" s="1">
        <v>1621.95837470475</v>
      </c>
      <c r="G148" s="1">
        <v>500.76649015467802</v>
      </c>
      <c r="H148" s="1">
        <v>666.77687397240095</v>
      </c>
      <c r="I148" s="1">
        <v>760.45715492963495</v>
      </c>
      <c r="J148" s="1">
        <v>84.408738381757402</v>
      </c>
      <c r="K148" s="1">
        <v>55.7139759936397</v>
      </c>
      <c r="L148" s="1">
        <v>20.641869917789599</v>
      </c>
      <c r="M148" s="1">
        <v>6.6101426645280199</v>
      </c>
      <c r="N148" s="1">
        <v>12.4917662088946</v>
      </c>
      <c r="O148" s="13">
        <f t="shared" si="19"/>
        <v>723601.81386309653</v>
      </c>
      <c r="P148" s="13"/>
      <c r="Q148" s="1">
        <f t="shared" si="18"/>
        <v>76.995351485092655</v>
      </c>
      <c r="R148" s="1">
        <v>0.66004986049739101</v>
      </c>
      <c r="S148" s="1">
        <v>0.244546599244644</v>
      </c>
      <c r="T148" s="1">
        <v>2.7144027489227399E-2</v>
      </c>
      <c r="U148" s="1">
        <v>13.6493068636216</v>
      </c>
      <c r="V148" s="1">
        <v>12.7695789131329</v>
      </c>
      <c r="W148" s="1">
        <v>0.16855907901442199</v>
      </c>
      <c r="X148" s="1">
        <v>1.51858634689143</v>
      </c>
      <c r="Y148" s="1">
        <v>0.65850717151976101</v>
      </c>
    </row>
    <row r="149" spans="1:25" s="1" customFormat="1" ht="13">
      <c r="A149" s="17"/>
      <c r="B149" s="20"/>
      <c r="C149" s="17"/>
      <c r="D149" s="1" t="s">
        <v>197</v>
      </c>
      <c r="E149" s="1">
        <v>24213.852228907301</v>
      </c>
      <c r="F149" s="1">
        <v>2994.4354396050398</v>
      </c>
      <c r="G149" s="1">
        <v>454.09266577674902</v>
      </c>
      <c r="H149" s="1">
        <v>671.60985815008598</v>
      </c>
      <c r="I149" s="1">
        <v>733.94095753504905</v>
      </c>
      <c r="J149" s="1">
        <v>60.065596740015302</v>
      </c>
      <c r="K149" s="1">
        <v>61.417248849950298</v>
      </c>
      <c r="L149" s="1">
        <v>11.9128220552538</v>
      </c>
      <c r="M149" s="1">
        <v>34.644490871094298</v>
      </c>
      <c r="N149" s="1">
        <v>14.050648135526901</v>
      </c>
      <c r="O149" s="13">
        <f t="shared" ref="O149:O158" si="20">55.85*3/(55.85*3+16*4)*1000000</f>
        <v>723601.81386309653</v>
      </c>
      <c r="P149" s="13"/>
      <c r="Q149" s="1">
        <f t="shared" si="18"/>
        <v>84.877135011674071</v>
      </c>
      <c r="R149" s="1">
        <v>1.02250293318129</v>
      </c>
      <c r="S149" s="1">
        <v>0.19833020400707299</v>
      </c>
      <c r="T149" s="1">
        <v>1.6231308435576599E-2</v>
      </c>
      <c r="U149" s="1">
        <v>11.9500787039184</v>
      </c>
      <c r="V149" s="1">
        <v>1.7337705138605799</v>
      </c>
      <c r="W149" s="1">
        <v>0.13227607769720301</v>
      </c>
      <c r="X149" s="1">
        <v>1.6162801402652101</v>
      </c>
      <c r="Y149" s="1">
        <v>0.61870462618931399</v>
      </c>
    </row>
    <row r="150" spans="1:25" s="1" customFormat="1" ht="13">
      <c r="A150" s="17"/>
      <c r="B150" s="20"/>
      <c r="C150" s="17"/>
      <c r="D150" s="1" t="s">
        <v>198</v>
      </c>
      <c r="E150" s="1">
        <v>8799.6605068353092</v>
      </c>
      <c r="F150" s="1">
        <v>305.23060634226698</v>
      </c>
      <c r="G150" s="1">
        <v>473.22126805869902</v>
      </c>
      <c r="H150" s="1">
        <v>359.68788041943498</v>
      </c>
      <c r="I150" s="1">
        <v>772.77515815766697</v>
      </c>
      <c r="J150" s="1">
        <v>55.306553220623897</v>
      </c>
      <c r="K150" s="1">
        <v>58.512251649068901</v>
      </c>
      <c r="L150" s="1">
        <v>12.6144095301288</v>
      </c>
      <c r="M150" s="1">
        <v>22.685447046174701</v>
      </c>
      <c r="N150" s="1">
        <v>11.245648042772901</v>
      </c>
      <c r="O150" s="13">
        <f t="shared" si="20"/>
        <v>723601.81386309653</v>
      </c>
      <c r="P150" s="13"/>
      <c r="Q150" s="1">
        <f t="shared" si="18"/>
        <v>80.862499966230402</v>
      </c>
      <c r="R150" s="1">
        <v>1.0579623614521301</v>
      </c>
      <c r="S150" s="1">
        <v>0.228081643052471</v>
      </c>
      <c r="T150" s="1">
        <v>1.6323518421842299E-2</v>
      </c>
      <c r="U150" s="1">
        <v>13.2070658089256</v>
      </c>
      <c r="V150" s="1">
        <v>2.4379750201991199</v>
      </c>
      <c r="W150" s="1">
        <v>0.11687250120331399</v>
      </c>
      <c r="X150" s="1">
        <v>1.6330102011852301</v>
      </c>
      <c r="Y150" s="1">
        <v>0.61236604601379896</v>
      </c>
    </row>
    <row r="151" spans="1:25" s="1" customFormat="1" ht="13">
      <c r="A151" s="17"/>
      <c r="B151" s="20"/>
      <c r="C151" s="17"/>
      <c r="D151" s="1" t="s">
        <v>199</v>
      </c>
      <c r="E151" s="1">
        <v>18375.914108824301</v>
      </c>
      <c r="F151" s="1">
        <v>1734.11697612631</v>
      </c>
      <c r="G151" s="1">
        <v>504.34091588387003</v>
      </c>
      <c r="H151" s="1">
        <v>676.49570245403402</v>
      </c>
      <c r="I151" s="1">
        <v>774.16056788293099</v>
      </c>
      <c r="J151" s="1">
        <v>63.620420619186298</v>
      </c>
      <c r="K151" s="1">
        <v>57.9653414161209</v>
      </c>
      <c r="L151" s="1">
        <v>21.230031709265099</v>
      </c>
      <c r="M151" s="1">
        <v>36.370868412084</v>
      </c>
      <c r="N151" s="1">
        <v>11.2108901204583</v>
      </c>
      <c r="O151" s="13">
        <f t="shared" si="20"/>
        <v>723601.81386309653</v>
      </c>
      <c r="P151" s="13"/>
      <c r="Q151" s="1">
        <f t="shared" si="18"/>
        <v>80.106683407357778</v>
      </c>
      <c r="R151" s="1">
        <v>0.91111220032770501</v>
      </c>
      <c r="S151" s="1">
        <v>0.33369838650300698</v>
      </c>
      <c r="T151" s="1">
        <v>2.7423292518401102E-2</v>
      </c>
      <c r="U151" s="1">
        <v>13.355576780362499</v>
      </c>
      <c r="V151" s="1">
        <v>1.7492136810802299</v>
      </c>
      <c r="W151" s="1">
        <v>0.126145665789756</v>
      </c>
      <c r="X151" s="1">
        <v>1.53499457113487</v>
      </c>
      <c r="Y151" s="1">
        <v>0.65146810210583705</v>
      </c>
    </row>
    <row r="152" spans="1:25" s="1" customFormat="1" ht="13">
      <c r="A152" s="16" t="s">
        <v>200</v>
      </c>
      <c r="B152" s="19" t="s">
        <v>201</v>
      </c>
      <c r="C152" s="16" t="s">
        <v>64</v>
      </c>
      <c r="D152" s="1" t="s">
        <v>202</v>
      </c>
      <c r="E152" s="1">
        <v>7756.9967499003096</v>
      </c>
      <c r="F152" s="1">
        <v>285.35783231191402</v>
      </c>
      <c r="G152" s="1">
        <v>504.24085159178298</v>
      </c>
      <c r="H152" s="1">
        <v>263.54464281410799</v>
      </c>
      <c r="I152" s="1">
        <v>95.248574868455407</v>
      </c>
      <c r="J152" s="1">
        <v>5.7643517223101997</v>
      </c>
      <c r="K152" s="1">
        <v>49.804364517415301</v>
      </c>
      <c r="L152" s="1">
        <v>34.731263975699299</v>
      </c>
      <c r="M152" s="1">
        <v>36.538578556199901</v>
      </c>
      <c r="N152" s="1">
        <v>11.359087611626901</v>
      </c>
      <c r="O152" s="13">
        <f t="shared" si="20"/>
        <v>723601.81386309653</v>
      </c>
      <c r="P152" s="13"/>
      <c r="Q152" s="1">
        <f t="shared" si="18"/>
        <v>68.828413034959794</v>
      </c>
      <c r="R152" s="1">
        <v>8.6400634306636199</v>
      </c>
      <c r="S152" s="1">
        <v>6.0251812604141302</v>
      </c>
      <c r="T152" s="1">
        <v>0.36463814837823599</v>
      </c>
      <c r="U152" s="1">
        <v>1.9124543760647601</v>
      </c>
      <c r="V152" s="1">
        <v>0.157760699788692</v>
      </c>
      <c r="W152" s="1">
        <v>1.1431742795359299E-2</v>
      </c>
      <c r="X152" s="1">
        <v>0.18889499842738899</v>
      </c>
      <c r="Y152" s="1">
        <v>5.2939464163970298</v>
      </c>
    </row>
    <row r="153" spans="1:25" s="1" customFormat="1" ht="13">
      <c r="A153" s="17"/>
      <c r="B153" s="20"/>
      <c r="C153" s="17"/>
      <c r="D153" s="1" t="s">
        <v>203</v>
      </c>
      <c r="E153" s="1">
        <v>8655.3548226529201</v>
      </c>
      <c r="F153" s="1">
        <v>406.671978266851</v>
      </c>
      <c r="G153" s="1">
        <v>550.72390532284703</v>
      </c>
      <c r="H153" s="1">
        <v>248.203343751669</v>
      </c>
      <c r="I153" s="1">
        <v>92.698539381556799</v>
      </c>
      <c r="J153" s="1">
        <v>8.6</v>
      </c>
      <c r="K153" s="1">
        <v>58.417650716415103</v>
      </c>
      <c r="L153" s="1">
        <v>26.333490289007099</v>
      </c>
      <c r="M153" s="1">
        <v>21.771128750170099</v>
      </c>
      <c r="N153" s="1">
        <v>11.5172067644182</v>
      </c>
      <c r="O153" s="13">
        <f t="shared" si="20"/>
        <v>723601.81386309653</v>
      </c>
      <c r="P153" s="13"/>
      <c r="Q153" s="1">
        <f t="shared" si="18"/>
        <v>80.731763792216753</v>
      </c>
      <c r="R153" s="1">
        <v>6.7927500833040799</v>
      </c>
      <c r="S153" s="1">
        <v>3.0620337545357099</v>
      </c>
      <c r="T153" s="1">
        <v>0.28407664742823702</v>
      </c>
      <c r="U153" s="1">
        <v>1.58682415750603</v>
      </c>
      <c r="V153" s="1">
        <v>0.39501856328569102</v>
      </c>
      <c r="W153" s="1">
        <v>1.5615810239721599E-2</v>
      </c>
      <c r="X153" s="1">
        <v>0.16832125586997099</v>
      </c>
      <c r="Y153" s="1">
        <v>5.9410203116147402</v>
      </c>
    </row>
    <row r="154" spans="1:25" s="1" customFormat="1" ht="13">
      <c r="A154" s="17"/>
      <c r="B154" s="20"/>
      <c r="C154" s="17"/>
      <c r="D154" s="1" t="s">
        <v>204</v>
      </c>
      <c r="E154" s="1">
        <v>8500.1570160503397</v>
      </c>
      <c r="F154" s="1">
        <v>312.09833838901301</v>
      </c>
      <c r="G154" s="1">
        <v>528.72434205790796</v>
      </c>
      <c r="H154" s="1">
        <v>301.34657469506902</v>
      </c>
      <c r="I154" s="1">
        <v>88.667862955263899</v>
      </c>
      <c r="J154" s="1">
        <v>7.6231101817327902</v>
      </c>
      <c r="K154" s="1">
        <v>57.698507670352797</v>
      </c>
      <c r="L154" s="1">
        <v>22.633454011737602</v>
      </c>
      <c r="M154" s="1">
        <v>54.207559100709403</v>
      </c>
      <c r="N154" s="1">
        <v>11.2324947314849</v>
      </c>
      <c r="O154" s="13">
        <f t="shared" si="20"/>
        <v>723601.81386309653</v>
      </c>
      <c r="P154" s="13"/>
      <c r="Q154" s="1">
        <f t="shared" si="18"/>
        <v>79.737925700210027</v>
      </c>
      <c r="R154" s="1">
        <v>7.5688933118945796</v>
      </c>
      <c r="S154" s="1">
        <v>2.9690577037669001</v>
      </c>
      <c r="T154" s="1">
        <v>0.25526107495290601</v>
      </c>
      <c r="U154" s="1">
        <v>1.53674447633633</v>
      </c>
      <c r="V154" s="1">
        <v>0.14062817636872799</v>
      </c>
      <c r="W154" s="1">
        <v>1.4417929297641199E-2</v>
      </c>
      <c r="X154" s="1">
        <v>0.16770149566057399</v>
      </c>
      <c r="Y154" s="1">
        <v>5.9629760370413898</v>
      </c>
    </row>
    <row r="155" spans="1:25" s="1" customFormat="1" ht="13">
      <c r="A155" s="17"/>
      <c r="B155" s="20"/>
      <c r="C155" s="17"/>
      <c r="D155" s="1" t="s">
        <v>205</v>
      </c>
      <c r="E155" s="1">
        <v>7871.7077673387103</v>
      </c>
      <c r="F155" s="1">
        <v>403.28242990910297</v>
      </c>
      <c r="G155" s="1">
        <v>451.876823264167</v>
      </c>
      <c r="H155" s="1">
        <v>228.82592921042999</v>
      </c>
      <c r="I155" s="1">
        <v>80.626109013079898</v>
      </c>
      <c r="J155" s="1">
        <v>3.5350170662140901</v>
      </c>
      <c r="K155" s="1">
        <v>47.663186528238903</v>
      </c>
      <c r="L155" s="1">
        <v>26.0914693837973</v>
      </c>
      <c r="M155" s="1">
        <v>32.875312173056003</v>
      </c>
      <c r="N155" s="1">
        <v>10.745179300382199</v>
      </c>
      <c r="O155" s="13">
        <f t="shared" si="20"/>
        <v>723601.81386309653</v>
      </c>
      <c r="P155" s="13"/>
      <c r="Q155" s="1">
        <f t="shared" si="18"/>
        <v>65.86935744920153</v>
      </c>
      <c r="R155" s="1">
        <v>13.483155989197201</v>
      </c>
      <c r="S155" s="1">
        <v>7.3808609393053404</v>
      </c>
      <c r="T155" s="1">
        <v>0.323610672810275</v>
      </c>
      <c r="U155" s="1">
        <v>1.69158033454837</v>
      </c>
      <c r="V155" s="1">
        <v>0.10752801517460001</v>
      </c>
      <c r="W155" s="1">
        <v>7.8229660921279899E-3</v>
      </c>
      <c r="X155" s="1">
        <v>0.17842497083756401</v>
      </c>
      <c r="Y155" s="1">
        <v>5.6045966845660304</v>
      </c>
    </row>
    <row r="156" spans="1:25" s="1" customFormat="1" ht="13">
      <c r="A156" s="17"/>
      <c r="B156" s="20"/>
      <c r="C156" s="17"/>
      <c r="D156" s="1" t="s">
        <v>206</v>
      </c>
      <c r="E156" s="1">
        <v>8452.2899178617699</v>
      </c>
      <c r="F156" s="1">
        <v>309.91093615515302</v>
      </c>
      <c r="G156" s="1">
        <v>521.28243396895903</v>
      </c>
      <c r="H156" s="1">
        <v>293.53701252147198</v>
      </c>
      <c r="I156" s="1">
        <v>97.082188818811403</v>
      </c>
      <c r="J156" s="1">
        <v>3.95318331907455</v>
      </c>
      <c r="K156" s="1">
        <v>56.466752798987301</v>
      </c>
      <c r="L156" s="1">
        <v>30.8493117844808</v>
      </c>
      <c r="M156" s="1">
        <v>36.192630818944501</v>
      </c>
      <c r="N156" s="1">
        <v>11.4347349111067</v>
      </c>
      <c r="O156" s="13">
        <f t="shared" si="20"/>
        <v>723601.81386309653</v>
      </c>
      <c r="P156" s="13"/>
      <c r="Q156" s="1">
        <f t="shared" si="18"/>
        <v>78.035670609403226</v>
      </c>
      <c r="R156" s="1">
        <v>14.283869034488999</v>
      </c>
      <c r="S156" s="1">
        <v>7.8036633504015303</v>
      </c>
      <c r="T156" s="1">
        <v>0.31776489755557702</v>
      </c>
      <c r="U156" s="1">
        <v>1.71928053246498</v>
      </c>
      <c r="V156" s="1">
        <v>0.109226194107042</v>
      </c>
      <c r="W156" s="1">
        <v>7.5835728608302901E-3</v>
      </c>
      <c r="X156" s="1">
        <v>0.18623721516883601</v>
      </c>
      <c r="Y156" s="1">
        <v>5.36949609718679</v>
      </c>
    </row>
    <row r="157" spans="1:25" s="1" customFormat="1" ht="13">
      <c r="A157" s="17"/>
      <c r="B157" s="20"/>
      <c r="C157" s="17"/>
      <c r="D157" s="1" t="s">
        <v>207</v>
      </c>
      <c r="E157" s="1">
        <v>8158.6805340913097</v>
      </c>
      <c r="F157" s="1">
        <v>518.173887021317</v>
      </c>
      <c r="G157" s="1">
        <v>488.22668346856398</v>
      </c>
      <c r="H157" s="1">
        <v>242.98211973487699</v>
      </c>
      <c r="I157" s="1">
        <v>88.311398743870797</v>
      </c>
      <c r="J157" s="1">
        <v>5.1811583756979003</v>
      </c>
      <c r="K157" s="1">
        <v>51.764402978604203</v>
      </c>
      <c r="L157" s="1">
        <v>24.095714645089799</v>
      </c>
      <c r="M157" s="1">
        <v>37.285798590172703</v>
      </c>
      <c r="N157" s="1">
        <v>9.0475962456896397</v>
      </c>
      <c r="O157" s="13">
        <f t="shared" si="20"/>
        <v>723601.81386309653</v>
      </c>
      <c r="P157" s="13"/>
      <c r="Q157" s="1">
        <f t="shared" si="18"/>
        <v>71.537138225579241</v>
      </c>
      <c r="R157" s="1">
        <v>9.9908937780022207</v>
      </c>
      <c r="S157" s="1">
        <v>4.6506423656358704</v>
      </c>
      <c r="T157" s="1">
        <v>0.27284942813525698</v>
      </c>
      <c r="U157" s="1">
        <v>1.70602564044586</v>
      </c>
      <c r="V157" s="1">
        <v>0.13895795642321301</v>
      </c>
      <c r="W157" s="1">
        <v>1.0612198290533399E-2</v>
      </c>
      <c r="X157" s="1">
        <v>0.18088195859445899</v>
      </c>
      <c r="Y157" s="1">
        <v>5.5284673373203601</v>
      </c>
    </row>
    <row r="158" spans="1:25" s="1" customFormat="1" ht="13">
      <c r="A158" s="17"/>
      <c r="B158" s="20"/>
      <c r="C158" s="17"/>
      <c r="D158" s="1" t="s">
        <v>208</v>
      </c>
      <c r="E158" s="1">
        <v>8692.25244172153</v>
      </c>
      <c r="F158" s="1">
        <v>360.41217217864101</v>
      </c>
      <c r="G158" s="1">
        <v>493.766496318431</v>
      </c>
      <c r="H158" s="1">
        <v>243.992071560417</v>
      </c>
      <c r="I158" s="1">
        <v>94.978784705916496</v>
      </c>
      <c r="J158" s="1">
        <v>6.6344030690576501</v>
      </c>
      <c r="K158" s="1">
        <v>59.958540806598599</v>
      </c>
      <c r="L158" s="1">
        <v>28.4150375559386</v>
      </c>
      <c r="M158" s="1">
        <v>37.281066233880303</v>
      </c>
      <c r="N158" s="1">
        <v>11.0663211141313</v>
      </c>
      <c r="O158" s="13">
        <f t="shared" si="20"/>
        <v>723601.81386309653</v>
      </c>
      <c r="P158" s="13"/>
      <c r="Q158" s="1">
        <f t="shared" si="18"/>
        <v>82.86123619079622</v>
      </c>
      <c r="R158" s="1">
        <v>9.03751855027331</v>
      </c>
      <c r="S158" s="1">
        <v>4.2829833008585503</v>
      </c>
      <c r="T158" s="1">
        <v>0.299172469345868</v>
      </c>
      <c r="U158" s="1">
        <v>1.5840743191579401</v>
      </c>
      <c r="V158" s="1">
        <v>0.177956366039457</v>
      </c>
      <c r="W158" s="1">
        <v>1.3436316798576599E-2</v>
      </c>
      <c r="X158" s="1">
        <v>0.19235566895301201</v>
      </c>
      <c r="Y158" s="1">
        <v>5.1987030350754999</v>
      </c>
    </row>
    <row r="159" spans="1:25" s="1" customFormat="1" ht="13">
      <c r="A159" s="17"/>
      <c r="B159" s="20"/>
      <c r="C159" s="17"/>
      <c r="D159" s="1" t="s">
        <v>209</v>
      </c>
      <c r="E159" s="1">
        <v>9169.4457184503008</v>
      </c>
      <c r="F159" s="1">
        <v>285.18737832860398</v>
      </c>
      <c r="G159" s="1">
        <v>532.19229606374302</v>
      </c>
      <c r="H159" s="1">
        <v>324.61781243947001</v>
      </c>
      <c r="I159" s="1">
        <v>120.16760468618099</v>
      </c>
      <c r="J159" s="1">
        <v>3.1027869103313201</v>
      </c>
      <c r="K159" s="1">
        <v>57.687472701054297</v>
      </c>
      <c r="L159" s="1">
        <v>33.384723261208201</v>
      </c>
      <c r="M159" s="1">
        <v>21.0957543446514</v>
      </c>
      <c r="N159" s="1">
        <v>12.761673387586701</v>
      </c>
      <c r="O159" s="13">
        <f>55.85*3/(55.85*3+16*4)*1000000</f>
        <v>723601.81386309653</v>
      </c>
      <c r="P159" s="13"/>
      <c r="Q159" s="1">
        <f t="shared" si="18"/>
        <v>79.722675642668591</v>
      </c>
      <c r="R159" s="1">
        <v>18.592147758833502</v>
      </c>
      <c r="S159" s="1">
        <v>10.7595926584734</v>
      </c>
      <c r="T159" s="1">
        <v>0.27781799719144701</v>
      </c>
      <c r="U159" s="1">
        <v>2.0830797235460099</v>
      </c>
      <c r="V159" s="1">
        <v>0.14708110739438901</v>
      </c>
      <c r="W159" s="1">
        <v>5.8301988459443796E-3</v>
      </c>
      <c r="X159" s="1">
        <v>0.22579733974914101</v>
      </c>
      <c r="Y159" s="1">
        <v>4.4287501398864597</v>
      </c>
    </row>
    <row r="160" spans="1:25" s="1" customFormat="1" ht="13">
      <c r="A160" s="17"/>
      <c r="B160" s="20"/>
      <c r="C160" s="17"/>
      <c r="D160" s="1" t="s">
        <v>210</v>
      </c>
      <c r="E160" s="1">
        <v>8552.4807863991191</v>
      </c>
      <c r="F160" s="1">
        <v>242.99613179353901</v>
      </c>
      <c r="G160" s="1">
        <v>502.38492790709302</v>
      </c>
      <c r="H160" s="1">
        <v>252.35064844324501</v>
      </c>
      <c r="I160" s="1">
        <v>87.993768806910495</v>
      </c>
      <c r="J160" s="1">
        <v>8.4190950672927904</v>
      </c>
      <c r="K160" s="1">
        <v>60.2512827391648</v>
      </c>
      <c r="L160" s="1">
        <v>31.335621166532398</v>
      </c>
      <c r="M160" s="1">
        <v>19.050190040054598</v>
      </c>
      <c r="N160" s="1">
        <v>11.296717341194</v>
      </c>
      <c r="O160" s="13">
        <f>55.85*3/(55.85*3+16*4)*1000000</f>
        <v>723601.81386309653</v>
      </c>
      <c r="P160" s="13"/>
      <c r="Q160" s="1">
        <f t="shared" si="18"/>
        <v>83.265798378117623</v>
      </c>
      <c r="R160" s="1">
        <v>7.1565034314951603</v>
      </c>
      <c r="S160" s="1">
        <v>3.7219702255492599</v>
      </c>
      <c r="T160" s="1">
        <v>0.35611182009141901</v>
      </c>
      <c r="U160" s="1">
        <v>1.4604463972633801</v>
      </c>
      <c r="V160" s="1">
        <v>0.441942838868849</v>
      </c>
      <c r="W160" s="1">
        <v>1.6758255671336E-2</v>
      </c>
      <c r="X160" s="1">
        <v>0.17515208741131499</v>
      </c>
      <c r="Y160" s="1">
        <v>5.7093239068950901</v>
      </c>
    </row>
    <row r="161" spans="1:25" s="1" customFormat="1" ht="13">
      <c r="A161" s="17"/>
      <c r="B161" s="20"/>
      <c r="C161" s="17"/>
      <c r="D161" s="1" t="s">
        <v>211</v>
      </c>
      <c r="E161" s="1">
        <v>8424.3717055064699</v>
      </c>
      <c r="F161" s="1" t="s">
        <v>212</v>
      </c>
      <c r="G161" s="1">
        <v>494.66260263771699</v>
      </c>
      <c r="H161" s="1">
        <v>198.81812690190699</v>
      </c>
      <c r="I161" s="1">
        <v>68.102952711138897</v>
      </c>
      <c r="J161" s="1">
        <v>7.70772400410939</v>
      </c>
      <c r="K161" s="1">
        <v>54.405977833367203</v>
      </c>
      <c r="L161" s="1">
        <v>22.861012111369799</v>
      </c>
      <c r="M161" s="1">
        <v>50.052108026520798</v>
      </c>
      <c r="N161" s="1">
        <v>10.248057519397699</v>
      </c>
      <c r="O161" s="13">
        <f>55.85*3/(55.85*3+16*4)*1000000</f>
        <v>723601.81386309653</v>
      </c>
      <c r="P161" s="13"/>
      <c r="Q161" s="1">
        <f t="shared" si="18"/>
        <v>75.18773003471307</v>
      </c>
      <c r="R161" s="1">
        <v>7.0586307714651699</v>
      </c>
      <c r="S161" s="1">
        <v>2.96598737826905</v>
      </c>
      <c r="T161" s="1">
        <v>0.33568312681442197</v>
      </c>
      <c r="U161" s="1">
        <v>1.25175496192206</v>
      </c>
      <c r="V161" s="1">
        <v>0.15399399362011601</v>
      </c>
      <c r="W161" s="1">
        <v>1.55817803145196E-2</v>
      </c>
      <c r="X161" s="1">
        <v>0.13767556380448001</v>
      </c>
      <c r="Y161" s="1">
        <v>7.2634530948437099</v>
      </c>
    </row>
    <row r="162" spans="1:25" s="1" customFormat="1" ht="13.5" customHeight="1">
      <c r="B162" s="9"/>
      <c r="D162" s="1" t="s">
        <v>213</v>
      </c>
      <c r="E162" s="1">
        <f>AVERAGE(E36:E161)</f>
        <v>6584.0063384491568</v>
      </c>
      <c r="F162" s="1">
        <f t="shared" ref="F162:Y162" si="21">AVERAGE(F36:F161)</f>
        <v>1788.5440353005886</v>
      </c>
      <c r="G162" s="1">
        <f t="shared" si="21"/>
        <v>643.59780229843238</v>
      </c>
      <c r="H162" s="1">
        <f t="shared" si="21"/>
        <v>308.8267205257319</v>
      </c>
      <c r="I162" s="1">
        <f t="shared" si="21"/>
        <v>432.58572751056676</v>
      </c>
      <c r="J162" s="1">
        <f t="shared" si="21"/>
        <v>69.544846165405559</v>
      </c>
      <c r="K162" s="1">
        <f t="shared" si="21"/>
        <v>69.15709292964398</v>
      </c>
      <c r="L162" s="1">
        <f t="shared" si="21"/>
        <v>59.34073637128337</v>
      </c>
      <c r="M162" s="1">
        <f t="shared" si="21"/>
        <v>35.442484229427308</v>
      </c>
      <c r="N162" s="2">
        <f t="shared" si="21"/>
        <v>22.521583494428985</v>
      </c>
      <c r="O162" s="11">
        <f t="shared" si="21"/>
        <v>723601.81386309757</v>
      </c>
      <c r="P162" s="2"/>
      <c r="Q162" s="2">
        <f t="shared" si="21"/>
        <v>95.573410133447055</v>
      </c>
      <c r="R162" s="2">
        <f t="shared" si="21"/>
        <v>2.7323897750359456</v>
      </c>
      <c r="S162" s="2">
        <f t="shared" si="21"/>
        <v>2.9376414422777075</v>
      </c>
      <c r="T162" s="2">
        <f t="shared" si="21"/>
        <v>0.50210877387360364</v>
      </c>
      <c r="U162" s="2">
        <f t="shared" si="21"/>
        <v>6.4183957388857378</v>
      </c>
      <c r="V162" s="2">
        <f t="shared" si="21"/>
        <v>3.0689896152573288</v>
      </c>
      <c r="W162" s="2">
        <f t="shared" si="21"/>
        <v>0.13758228581519333</v>
      </c>
      <c r="X162" s="2">
        <f t="shared" si="21"/>
        <v>0.83375511904279143</v>
      </c>
      <c r="Y162" s="2">
        <f t="shared" si="21"/>
        <v>4.6028339077354259</v>
      </c>
    </row>
    <row r="163" spans="1:25" s="1" customFormat="1" ht="13.5" customHeight="1">
      <c r="A163" s="18" t="s">
        <v>214</v>
      </c>
      <c r="B163" s="21" t="s">
        <v>215</v>
      </c>
      <c r="C163" s="18" t="s">
        <v>216</v>
      </c>
      <c r="D163" s="7" t="s">
        <v>217</v>
      </c>
      <c r="E163" s="7">
        <v>14563.219766378699</v>
      </c>
      <c r="F163" s="7">
        <v>2817.8224574798201</v>
      </c>
      <c r="G163" s="7">
        <v>1337.13037763342</v>
      </c>
      <c r="H163" s="7">
        <v>177.29731875368699</v>
      </c>
      <c r="I163" s="7">
        <v>54.184640506331299</v>
      </c>
      <c r="J163" s="7">
        <v>11.2368437446247</v>
      </c>
      <c r="K163" s="7">
        <v>70.765600539109499</v>
      </c>
      <c r="L163" s="7">
        <v>156.843918489402</v>
      </c>
      <c r="M163" s="7">
        <v>36.086635779024498</v>
      </c>
      <c r="N163" s="1">
        <v>7.4653354741977704</v>
      </c>
      <c r="O163" s="13">
        <f t="shared" ref="O163:O169" si="22">55.85*3/(55.85*3+16*4)*1000000</f>
        <v>723601.81386309653</v>
      </c>
      <c r="P163" s="13"/>
      <c r="Q163" s="1">
        <f t="shared" ref="Q163:Q201" si="23">K163/O163*1000000</f>
        <v>97.796328289052852</v>
      </c>
      <c r="R163" s="1">
        <v>6.2976403470023401</v>
      </c>
      <c r="S163" s="1">
        <v>13.9580047612952</v>
      </c>
      <c r="T163" s="1">
        <v>2.8946195273008199</v>
      </c>
      <c r="U163" s="1">
        <v>0.76569180637964696</v>
      </c>
      <c r="V163" s="1">
        <v>0.31138518462716303</v>
      </c>
      <c r="W163" s="1">
        <v>8.4037008900454298E-3</v>
      </c>
      <c r="X163" s="1">
        <v>4.0523079433908697E-2</v>
      </c>
      <c r="Y163" s="1">
        <v>24.677295357845502</v>
      </c>
    </row>
    <row r="164" spans="1:25" s="1" customFormat="1" ht="13">
      <c r="A164" s="17"/>
      <c r="B164" s="20"/>
      <c r="C164" s="17"/>
      <c r="D164" s="1" t="s">
        <v>218</v>
      </c>
      <c r="E164" s="1">
        <v>3351.7832738398602</v>
      </c>
      <c r="F164" s="1">
        <v>2626.4410009410399</v>
      </c>
      <c r="G164" s="1">
        <v>302.80660571674701</v>
      </c>
      <c r="H164" s="1">
        <v>154.32559704278901</v>
      </c>
      <c r="I164" s="1">
        <v>49.730202650934203</v>
      </c>
      <c r="J164" s="1">
        <v>2.6</v>
      </c>
      <c r="K164" s="1">
        <v>61.413594109751102</v>
      </c>
      <c r="L164" s="1">
        <v>76.677099640598598</v>
      </c>
      <c r="M164" s="1">
        <v>128.59915930992901</v>
      </c>
      <c r="N164" s="1">
        <v>8.6565817720202798</v>
      </c>
      <c r="O164" s="13">
        <f t="shared" si="22"/>
        <v>723601.81386309653</v>
      </c>
      <c r="P164" s="13"/>
      <c r="Q164" s="1">
        <f t="shared" si="23"/>
        <v>84.872084250151403</v>
      </c>
      <c r="R164" s="1">
        <v>23.620613119135001</v>
      </c>
      <c r="S164" s="1">
        <v>29.491192169461002</v>
      </c>
      <c r="T164" s="1">
        <v>1.5418617973228399</v>
      </c>
      <c r="U164" s="1">
        <v>0.80975887133494096</v>
      </c>
      <c r="V164" s="1">
        <v>2.0217861562639799E-2</v>
      </c>
      <c r="W164" s="1">
        <v>8.5863384447831606E-3</v>
      </c>
      <c r="X164" s="1">
        <v>0.164230904187913</v>
      </c>
      <c r="Y164" s="1">
        <v>6.0889879705941299</v>
      </c>
    </row>
    <row r="165" spans="1:25" s="1" customFormat="1" ht="13">
      <c r="A165" s="17"/>
      <c r="B165" s="20"/>
      <c r="C165" s="17"/>
      <c r="D165" s="1" t="s">
        <v>219</v>
      </c>
      <c r="E165" s="1">
        <v>14949.2540994841</v>
      </c>
      <c r="F165" s="1">
        <v>1971.0703097370999</v>
      </c>
      <c r="G165" s="1">
        <v>1438.2566329317201</v>
      </c>
      <c r="H165" s="1">
        <v>151.34902495319699</v>
      </c>
      <c r="I165" s="1">
        <v>49.624930975003103</v>
      </c>
      <c r="J165" s="1">
        <v>3.4</v>
      </c>
      <c r="K165" s="1">
        <v>77.632340290347102</v>
      </c>
      <c r="L165" s="1">
        <v>136.55879961506699</v>
      </c>
      <c r="M165" s="1">
        <v>17.191091845769801</v>
      </c>
      <c r="N165" s="1">
        <v>7.1875440281482303</v>
      </c>
      <c r="O165" s="13">
        <f t="shared" si="22"/>
        <v>723601.81386309653</v>
      </c>
      <c r="P165" s="13"/>
      <c r="Q165" s="1">
        <f t="shared" si="23"/>
        <v>107.28599459403085</v>
      </c>
      <c r="R165" s="1">
        <v>22.8330412618668</v>
      </c>
      <c r="S165" s="1">
        <v>40.164352827960997</v>
      </c>
      <c r="T165" s="1">
        <v>2.75181842940707</v>
      </c>
      <c r="U165" s="1">
        <v>0.63923012998712303</v>
      </c>
      <c r="V165" s="1">
        <v>0.19777685038874601</v>
      </c>
      <c r="W165" s="1">
        <v>2.36397310615526E-3</v>
      </c>
      <c r="X165" s="1">
        <v>3.4503530064623103E-2</v>
      </c>
      <c r="Y165" s="1">
        <v>28.982541732021598</v>
      </c>
    </row>
    <row r="166" spans="1:25" s="1" customFormat="1" ht="13">
      <c r="A166" s="17"/>
      <c r="B166" s="20"/>
      <c r="C166" s="17"/>
      <c r="D166" s="1" t="s">
        <v>220</v>
      </c>
      <c r="E166" s="1">
        <v>11497.235037729701</v>
      </c>
      <c r="F166" s="1">
        <v>3364.2263414838199</v>
      </c>
      <c r="G166" s="1">
        <v>1190.24629235817</v>
      </c>
      <c r="H166" s="1">
        <v>160.09664127399299</v>
      </c>
      <c r="I166" s="1">
        <v>49.345769810473897</v>
      </c>
      <c r="J166" s="1">
        <v>3.68968107120011</v>
      </c>
      <c r="K166" s="1">
        <v>77.594263897339303</v>
      </c>
      <c r="L166" s="1">
        <v>147.67444822322901</v>
      </c>
      <c r="M166" s="1">
        <v>19.359634590122699</v>
      </c>
      <c r="N166" s="1">
        <v>6.86788384045472</v>
      </c>
      <c r="O166" s="13">
        <f t="shared" si="22"/>
        <v>723601.81386309653</v>
      </c>
      <c r="P166" s="13"/>
      <c r="Q166" s="1">
        <f t="shared" si="23"/>
        <v>107.23337395063513</v>
      </c>
      <c r="R166" s="1">
        <v>21.030073439952101</v>
      </c>
      <c r="S166" s="1">
        <v>40.023634935795698</v>
      </c>
      <c r="T166" s="1">
        <v>2.9926465589738198</v>
      </c>
      <c r="U166" s="1">
        <v>0.63594610389964601</v>
      </c>
      <c r="V166" s="1">
        <v>0.190586297175391</v>
      </c>
      <c r="W166" s="1">
        <v>3.0999307411325402E-3</v>
      </c>
      <c r="X166" s="1">
        <v>4.1458452865841697E-2</v>
      </c>
      <c r="Y166" s="1">
        <v>24.120533470845398</v>
      </c>
    </row>
    <row r="167" spans="1:25" s="1" customFormat="1" ht="13">
      <c r="A167" s="17"/>
      <c r="B167" s="20"/>
      <c r="C167" s="17"/>
      <c r="D167" s="1" t="s">
        <v>221</v>
      </c>
      <c r="E167" s="1">
        <v>9744.9308186666894</v>
      </c>
      <c r="F167" s="1">
        <v>3028.2553999545698</v>
      </c>
      <c r="G167" s="1">
        <v>1035.43860530897</v>
      </c>
      <c r="H167" s="1">
        <v>177.496195562765</v>
      </c>
      <c r="I167" s="1">
        <v>46.724991320552199</v>
      </c>
      <c r="J167" s="1">
        <v>4.3349352952462397</v>
      </c>
      <c r="K167" s="1">
        <v>77.540604554983801</v>
      </c>
      <c r="L167" s="1">
        <v>151.53050009180799</v>
      </c>
      <c r="M167" s="1">
        <v>22.101759170081198</v>
      </c>
      <c r="N167" s="1">
        <v>8.7317358776891094</v>
      </c>
      <c r="O167" s="13">
        <f t="shared" si="22"/>
        <v>723601.81386309653</v>
      </c>
      <c r="P167" s="13"/>
      <c r="Q167" s="1">
        <f t="shared" si="23"/>
        <v>107.15921805256042</v>
      </c>
      <c r="R167" s="1">
        <v>17.887372999549999</v>
      </c>
      <c r="S167" s="1">
        <v>34.955654414952399</v>
      </c>
      <c r="T167" s="1">
        <v>3.2430289617872301</v>
      </c>
      <c r="U167" s="1">
        <v>0.60258740035254199</v>
      </c>
      <c r="V167" s="1">
        <v>0.196135305877117</v>
      </c>
      <c r="W167" s="1">
        <v>4.1865691244462704E-3</v>
      </c>
      <c r="X167" s="1">
        <v>4.5125796045251403E-2</v>
      </c>
      <c r="Y167" s="1">
        <v>22.160273892946201</v>
      </c>
    </row>
    <row r="168" spans="1:25" s="1" customFormat="1" ht="13">
      <c r="A168" s="17"/>
      <c r="B168" s="20"/>
      <c r="C168" s="17"/>
      <c r="D168" s="1" t="s">
        <v>222</v>
      </c>
      <c r="E168" s="1">
        <v>9755.7596465217794</v>
      </c>
      <c r="F168" s="1">
        <v>2485.07845875874</v>
      </c>
      <c r="G168" s="1">
        <v>828.39804574771301</v>
      </c>
      <c r="H168" s="1">
        <v>157.672540112826</v>
      </c>
      <c r="I168" s="1">
        <v>54.109679183086897</v>
      </c>
      <c r="J168" s="1">
        <v>3.2327134835944902</v>
      </c>
      <c r="K168" s="1">
        <v>64.240180234065804</v>
      </c>
      <c r="L168" s="1">
        <v>128.91143637274899</v>
      </c>
      <c r="M168" s="1">
        <v>31.705021994976399</v>
      </c>
      <c r="N168" s="1">
        <v>8.5266249810499506</v>
      </c>
      <c r="O168" s="13">
        <f t="shared" si="22"/>
        <v>723601.81386309653</v>
      </c>
      <c r="P168" s="13"/>
      <c r="Q168" s="1">
        <f t="shared" si="23"/>
        <v>88.778357106523046</v>
      </c>
      <c r="R168" s="1">
        <v>19.871906545406699</v>
      </c>
      <c r="S168" s="1">
        <v>39.877161099167601</v>
      </c>
      <c r="T168" s="1">
        <v>2.38240991850203</v>
      </c>
      <c r="U168" s="1">
        <v>0.84230272994148903</v>
      </c>
      <c r="V168" s="1">
        <v>0.10196219022042401</v>
      </c>
      <c r="W168" s="1">
        <v>3.9023673464567898E-3</v>
      </c>
      <c r="X168" s="1">
        <v>6.5318453442568702E-2</v>
      </c>
      <c r="Y168" s="1">
        <v>15.309609265002701</v>
      </c>
    </row>
    <row r="169" spans="1:25" s="1" customFormat="1" ht="13">
      <c r="A169" s="17"/>
      <c r="B169" s="20"/>
      <c r="C169" s="17"/>
      <c r="D169" s="1" t="s">
        <v>223</v>
      </c>
      <c r="E169" s="1">
        <v>14314.9878385908</v>
      </c>
      <c r="F169" s="1">
        <v>2062.6733838441</v>
      </c>
      <c r="G169" s="1">
        <v>1228.0818776824999</v>
      </c>
      <c r="H169" s="1">
        <v>142.87425193446899</v>
      </c>
      <c r="I169" s="1">
        <v>74.317278604174305</v>
      </c>
      <c r="J169" s="1">
        <v>7.1870855796191604</v>
      </c>
      <c r="K169" s="1">
        <v>69.750634205056301</v>
      </c>
      <c r="L169" s="1">
        <v>141.41062158215999</v>
      </c>
      <c r="M169" s="1">
        <v>58.393535161160699</v>
      </c>
      <c r="N169" s="1">
        <v>8.6489072756179102</v>
      </c>
      <c r="O169" s="13">
        <f t="shared" si="22"/>
        <v>723601.81386309653</v>
      </c>
      <c r="P169" s="13"/>
      <c r="Q169" s="1">
        <f t="shared" si="23"/>
        <v>96.393669651929486</v>
      </c>
      <c r="R169" s="1">
        <v>9.70499563868451</v>
      </c>
      <c r="S169" s="1">
        <v>19.675655732160301</v>
      </c>
      <c r="T169" s="1">
        <v>1.90279601511427</v>
      </c>
      <c r="U169" s="1">
        <v>1.0654710089902999</v>
      </c>
      <c r="V169" s="1">
        <v>0.123080158784418</v>
      </c>
      <c r="W169" s="1">
        <v>5.8522853485810404E-3</v>
      </c>
      <c r="X169" s="1">
        <v>6.0514921647095599E-2</v>
      </c>
      <c r="Y169" s="1">
        <v>16.524849950755801</v>
      </c>
    </row>
    <row r="170" spans="1:25" s="1" customFormat="1" ht="13">
      <c r="A170" s="17"/>
      <c r="B170" s="20"/>
      <c r="C170" s="17"/>
      <c r="D170" s="1" t="s">
        <v>224</v>
      </c>
      <c r="E170" s="1">
        <v>13972.688064878101</v>
      </c>
      <c r="F170" s="1">
        <v>1758.9454753065399</v>
      </c>
      <c r="G170" s="1">
        <v>1157.5400238140501</v>
      </c>
      <c r="H170" s="1">
        <v>139.64826471323599</v>
      </c>
      <c r="I170" s="1">
        <v>73.944040790708002</v>
      </c>
      <c r="J170" s="1">
        <v>4.5125873975815098</v>
      </c>
      <c r="K170" s="1">
        <v>70.743254490136806</v>
      </c>
      <c r="L170" s="1">
        <v>143.49508463264999</v>
      </c>
      <c r="M170" s="1">
        <v>53.395662422764701</v>
      </c>
      <c r="N170" s="1">
        <v>9.8399361814950606</v>
      </c>
      <c r="O170" s="13">
        <f t="shared" ref="O170:O179" si="24">55.85*3/(55.85*3+16*4)*1000000</f>
        <v>723601.81386309653</v>
      </c>
      <c r="P170" s="13"/>
      <c r="Q170" s="1">
        <f t="shared" si="23"/>
        <v>97.765446596187275</v>
      </c>
      <c r="R170" s="1">
        <v>15.676871882426299</v>
      </c>
      <c r="S170" s="1">
        <v>31.798848862086398</v>
      </c>
      <c r="T170" s="1">
        <v>1.94059025038678</v>
      </c>
      <c r="U170" s="1">
        <v>1.0452451095675499</v>
      </c>
      <c r="V170" s="1">
        <v>8.4512246741181199E-2</v>
      </c>
      <c r="W170" s="1">
        <v>3.89842882729247E-3</v>
      </c>
      <c r="X170" s="1">
        <v>6.38803317980014E-2</v>
      </c>
      <c r="Y170" s="1">
        <v>15.654270600255201</v>
      </c>
    </row>
    <row r="171" spans="1:25" s="1" customFormat="1" ht="13">
      <c r="A171" s="17"/>
      <c r="B171" s="20"/>
      <c r="C171" s="17"/>
      <c r="D171" s="1" t="s">
        <v>225</v>
      </c>
      <c r="E171" s="1">
        <v>4922.6698931183701</v>
      </c>
      <c r="F171" s="1">
        <v>1658.59494265994</v>
      </c>
      <c r="G171" s="1">
        <v>259.66141270165502</v>
      </c>
      <c r="H171" s="1">
        <v>142.865049681296</v>
      </c>
      <c r="I171" s="1">
        <v>69.194468004025197</v>
      </c>
      <c r="J171" s="1">
        <v>4.3</v>
      </c>
      <c r="K171" s="1">
        <v>53.112732902813597</v>
      </c>
      <c r="L171" s="1">
        <v>51.0220063642467</v>
      </c>
      <c r="M171" s="1">
        <v>51.0024735420944</v>
      </c>
      <c r="N171" s="1">
        <v>8.8042506335143198</v>
      </c>
      <c r="O171" s="13">
        <f t="shared" si="24"/>
        <v>723601.81386309653</v>
      </c>
      <c r="P171" s="13"/>
      <c r="Q171" s="1">
        <f t="shared" si="23"/>
        <v>73.400497186788954</v>
      </c>
      <c r="R171" s="1">
        <v>12.351798349491499</v>
      </c>
      <c r="S171" s="1">
        <v>11.865582875406201</v>
      </c>
      <c r="T171" s="1">
        <v>0.73737117772592198</v>
      </c>
      <c r="U171" s="1">
        <v>1.30278492975758</v>
      </c>
      <c r="V171" s="1">
        <v>8.4309636403242905E-2</v>
      </c>
      <c r="W171" s="1">
        <v>1.6560026979983399E-2</v>
      </c>
      <c r="X171" s="1">
        <v>0.266479594654012</v>
      </c>
      <c r="Y171" s="1">
        <v>3.75263254696242</v>
      </c>
    </row>
    <row r="172" spans="1:25" s="1" customFormat="1" ht="13.5" customHeight="1">
      <c r="A172" s="16" t="s">
        <v>226</v>
      </c>
      <c r="B172" s="19" t="s">
        <v>227</v>
      </c>
      <c r="C172" s="16" t="s">
        <v>216</v>
      </c>
      <c r="D172" s="1" t="s">
        <v>228</v>
      </c>
      <c r="E172" s="1">
        <v>7603.6119594317997</v>
      </c>
      <c r="F172" s="1" t="s">
        <v>69</v>
      </c>
      <c r="G172" s="1">
        <v>445.20453995584899</v>
      </c>
      <c r="H172" s="1">
        <v>121.675394447258</v>
      </c>
      <c r="I172" s="1">
        <v>47.340133546766303</v>
      </c>
      <c r="J172" s="1">
        <v>3.12</v>
      </c>
      <c r="K172" s="1">
        <v>50.602286119581102</v>
      </c>
      <c r="L172" s="1">
        <v>17.601582252653898</v>
      </c>
      <c r="M172" s="1">
        <v>31.519778633701598</v>
      </c>
      <c r="N172" s="1">
        <v>8.8501735426577106</v>
      </c>
      <c r="O172" s="13">
        <f t="shared" si="24"/>
        <v>723601.81386309653</v>
      </c>
      <c r="P172" s="13"/>
      <c r="Q172" s="1">
        <f t="shared" si="23"/>
        <v>69.931121163766065</v>
      </c>
      <c r="R172" s="1">
        <v>16.218681448583698</v>
      </c>
      <c r="S172" s="1">
        <v>5.6415327732865101</v>
      </c>
      <c r="T172" s="1">
        <v>0.37181099701093401</v>
      </c>
      <c r="U172" s="1">
        <v>0.93553349417641196</v>
      </c>
      <c r="V172" s="1">
        <v>9.8985466752740295E-2</v>
      </c>
      <c r="W172" s="1">
        <v>7.00801478868434E-3</v>
      </c>
      <c r="X172" s="1">
        <v>0.106333447433984</v>
      </c>
      <c r="Y172" s="1">
        <v>9.4043786233944893</v>
      </c>
    </row>
    <row r="173" spans="1:25" s="1" customFormat="1" ht="13">
      <c r="A173" s="17"/>
      <c r="B173" s="20"/>
      <c r="C173" s="17"/>
      <c r="D173" s="1" t="s">
        <v>229</v>
      </c>
      <c r="E173" s="1">
        <v>7395.4529225496599</v>
      </c>
      <c r="F173" s="1">
        <v>370.73932131563703</v>
      </c>
      <c r="G173" s="1">
        <v>458.85814577227399</v>
      </c>
      <c r="H173" s="1">
        <v>127.415379858357</v>
      </c>
      <c r="I173" s="1">
        <v>48.296640801231</v>
      </c>
      <c r="J173" s="1">
        <v>3.56</v>
      </c>
      <c r="K173" s="1">
        <v>47.503277975053599</v>
      </c>
      <c r="L173" s="1">
        <v>7.3303630122958499</v>
      </c>
      <c r="M173" s="1">
        <v>23.895589454966601</v>
      </c>
      <c r="N173" s="1">
        <v>8.5300372459501403</v>
      </c>
      <c r="O173" s="13">
        <f t="shared" si="24"/>
        <v>723601.81386309653</v>
      </c>
      <c r="P173" s="13"/>
      <c r="Q173" s="1">
        <f t="shared" si="23"/>
        <v>65.648367741710899</v>
      </c>
      <c r="R173" s="1">
        <v>13.343617408722899</v>
      </c>
      <c r="S173" s="1">
        <v>2.0590907337909701</v>
      </c>
      <c r="T173" s="1">
        <v>0.15177790609629699</v>
      </c>
      <c r="U173" s="1">
        <v>1.0167012227365499</v>
      </c>
      <c r="V173" s="1">
        <v>0.148981468178851</v>
      </c>
      <c r="W173" s="1">
        <v>7.7583890202241003E-3</v>
      </c>
      <c r="X173" s="1">
        <v>0.105253968456735</v>
      </c>
      <c r="Y173" s="1">
        <v>9.5008294191876406</v>
      </c>
    </row>
    <row r="174" spans="1:25" s="1" customFormat="1" ht="13">
      <c r="A174" s="17"/>
      <c r="B174" s="20"/>
      <c r="C174" s="17"/>
      <c r="D174" s="1" t="s">
        <v>230</v>
      </c>
      <c r="E174" s="1">
        <v>7448.4008022932803</v>
      </c>
      <c r="F174" s="1">
        <v>199.19959459234201</v>
      </c>
      <c r="G174" s="1">
        <v>385.38570376308098</v>
      </c>
      <c r="H174" s="1">
        <v>145.45334962932</v>
      </c>
      <c r="I174" s="1">
        <v>55.678475779672198</v>
      </c>
      <c r="J174" s="1">
        <v>2.9772631728213002</v>
      </c>
      <c r="K174" s="1">
        <v>48.660297850641101</v>
      </c>
      <c r="L174" s="1">
        <v>19.053696853558002</v>
      </c>
      <c r="M174" s="1">
        <v>19.893774150695901</v>
      </c>
      <c r="N174" s="1">
        <v>11.4265507725554</v>
      </c>
      <c r="O174" s="13">
        <f t="shared" si="24"/>
        <v>723601.81386309653</v>
      </c>
      <c r="P174" s="13"/>
      <c r="Q174" s="1">
        <f t="shared" si="23"/>
        <v>67.247340897140845</v>
      </c>
      <c r="R174" s="1">
        <v>16.3439692852311</v>
      </c>
      <c r="S174" s="1">
        <v>6.3997355112891796</v>
      </c>
      <c r="T174" s="1">
        <v>0.34220938319066502</v>
      </c>
      <c r="U174" s="1">
        <v>1.14422801008273</v>
      </c>
      <c r="V174" s="1">
        <v>0.14965803624131099</v>
      </c>
      <c r="W174" s="1">
        <v>7.7254115649593499E-3</v>
      </c>
      <c r="X174" s="1">
        <v>0.144474678837337</v>
      </c>
      <c r="Y174" s="1">
        <v>6.9216281222946598</v>
      </c>
    </row>
    <row r="175" spans="1:25" s="1" customFormat="1" ht="13">
      <c r="A175" s="17"/>
      <c r="B175" s="20"/>
      <c r="C175" s="17"/>
      <c r="D175" s="1" t="s">
        <v>231</v>
      </c>
      <c r="E175" s="1">
        <v>7183.7605972247402</v>
      </c>
      <c r="F175" s="1">
        <v>259.14528823257899</v>
      </c>
      <c r="G175" s="1">
        <v>418.63400021361298</v>
      </c>
      <c r="H175" s="1">
        <v>134.61277833753499</v>
      </c>
      <c r="I175" s="1">
        <v>45.836967874232698</v>
      </c>
      <c r="J175" s="1">
        <v>7.32</v>
      </c>
      <c r="K175" s="1">
        <v>25.446242065603499</v>
      </c>
      <c r="L175" s="1">
        <v>26.044383858005801</v>
      </c>
      <c r="M175" s="1">
        <v>28.450834896988098</v>
      </c>
      <c r="N175" s="1">
        <v>10.5169639057802</v>
      </c>
      <c r="O175" s="13">
        <f t="shared" si="24"/>
        <v>723601.81386309653</v>
      </c>
      <c r="P175" s="13"/>
      <c r="Q175" s="1">
        <f t="shared" si="23"/>
        <v>35.166083857299256</v>
      </c>
      <c r="R175" s="1">
        <v>3.4762625772682298</v>
      </c>
      <c r="S175" s="1">
        <v>3.5579759368860402</v>
      </c>
      <c r="T175" s="1">
        <v>0.56819604493618103</v>
      </c>
      <c r="U175" s="1">
        <v>1.8013256242733</v>
      </c>
      <c r="V175" s="1">
        <v>0.25728594702065899</v>
      </c>
      <c r="W175" s="1">
        <v>1.7485440734065799E-2</v>
      </c>
      <c r="X175" s="1">
        <v>0.109491746611226</v>
      </c>
      <c r="Y175" s="1">
        <v>9.1331084848862396</v>
      </c>
    </row>
    <row r="176" spans="1:25" s="1" customFormat="1" ht="13">
      <c r="A176" s="17"/>
      <c r="B176" s="20"/>
      <c r="C176" s="17"/>
      <c r="D176" s="1" t="s">
        <v>232</v>
      </c>
      <c r="E176" s="1">
        <v>7187.9361189689998</v>
      </c>
      <c r="F176" s="1">
        <v>75.233206008013198</v>
      </c>
      <c r="G176" s="1">
        <v>473.517513120177</v>
      </c>
      <c r="H176" s="1">
        <v>135.49376407590299</v>
      </c>
      <c r="I176" s="1">
        <v>42.567975757452501</v>
      </c>
      <c r="J176" s="1">
        <v>2.8583356291556399</v>
      </c>
      <c r="K176" s="1">
        <v>28.0015345024106</v>
      </c>
      <c r="L176" s="1">
        <v>16.5826607627688</v>
      </c>
      <c r="M176" s="1">
        <v>15.7</v>
      </c>
      <c r="N176" s="1">
        <v>9.8543663099420105</v>
      </c>
      <c r="O176" s="13">
        <f t="shared" si="24"/>
        <v>723601.81386309653</v>
      </c>
      <c r="P176" s="13"/>
      <c r="Q176" s="1">
        <f t="shared" si="23"/>
        <v>38.697435476175315</v>
      </c>
      <c r="R176" s="1">
        <v>9.7964473509649697</v>
      </c>
      <c r="S176" s="1">
        <v>5.8015093096913102</v>
      </c>
      <c r="T176" s="1">
        <v>0.38955718395572603</v>
      </c>
      <c r="U176" s="1">
        <v>1.5202015358761101</v>
      </c>
      <c r="V176" s="1">
        <v>0.18205959421373499</v>
      </c>
      <c r="W176" s="1">
        <v>6.0363884121646004E-3</v>
      </c>
      <c r="X176" s="1">
        <v>8.9897362986548907E-2</v>
      </c>
      <c r="Y176" s="1">
        <v>11.1237968142584</v>
      </c>
    </row>
    <row r="177" spans="1:25" s="1" customFormat="1" ht="13">
      <c r="A177" s="17"/>
      <c r="B177" s="20"/>
      <c r="C177" s="17"/>
      <c r="D177" s="1" t="s">
        <v>233</v>
      </c>
      <c r="E177" s="1">
        <v>7757.5909541032097</v>
      </c>
      <c r="F177" s="1">
        <v>271.66810487206999</v>
      </c>
      <c r="G177" s="1">
        <v>421.52791624237199</v>
      </c>
      <c r="H177" s="1">
        <v>164.67657041011299</v>
      </c>
      <c r="I177" s="1">
        <v>73.300172104123405</v>
      </c>
      <c r="J177" s="1">
        <v>5.13</v>
      </c>
      <c r="K177" s="1">
        <v>39.0448608949049</v>
      </c>
      <c r="L177" s="1">
        <v>13.7221839599086</v>
      </c>
      <c r="M177" s="1">
        <v>18.899999999999999</v>
      </c>
      <c r="N177" s="1">
        <v>10.0276861187708</v>
      </c>
      <c r="O177" s="13">
        <f t="shared" si="24"/>
        <v>723601.81386309653</v>
      </c>
      <c r="P177" s="13"/>
      <c r="Q177" s="1">
        <f t="shared" si="23"/>
        <v>53.959042317011217</v>
      </c>
      <c r="R177" s="1">
        <v>7.6110839951081699</v>
      </c>
      <c r="S177" s="1">
        <v>2.6748896608009001</v>
      </c>
      <c r="T177" s="1">
        <v>0.187205344353301</v>
      </c>
      <c r="U177" s="1">
        <v>1.8773321360120001</v>
      </c>
      <c r="V177" s="1">
        <v>0.27142857142857102</v>
      </c>
      <c r="W177" s="1">
        <v>1.21700124768257E-2</v>
      </c>
      <c r="X177" s="1">
        <v>0.173891619699932</v>
      </c>
      <c r="Y177" s="1">
        <v>5.7507084109378201</v>
      </c>
    </row>
    <row r="178" spans="1:25" s="1" customFormat="1" ht="13">
      <c r="A178" s="17"/>
      <c r="B178" s="20"/>
      <c r="C178" s="17"/>
      <c r="D178" s="1" t="s">
        <v>234</v>
      </c>
      <c r="E178" s="1">
        <v>12826.770239432501</v>
      </c>
      <c r="F178" s="1">
        <v>216.762553918218</v>
      </c>
      <c r="G178" s="1">
        <v>506.181247045644</v>
      </c>
      <c r="H178" s="1">
        <v>136.925829550706</v>
      </c>
      <c r="I178" s="1">
        <v>73.987326546853694</v>
      </c>
      <c r="J178" s="1">
        <v>3.45</v>
      </c>
      <c r="K178" s="1">
        <v>41.996399175152199</v>
      </c>
      <c r="L178" s="1">
        <v>18.093101674261298</v>
      </c>
      <c r="M178" s="1">
        <v>49.098300902191298</v>
      </c>
      <c r="N178" s="1">
        <v>9.7259832619298798</v>
      </c>
      <c r="O178" s="13">
        <f t="shared" si="24"/>
        <v>723601.81386309653</v>
      </c>
      <c r="P178" s="13"/>
      <c r="Q178" s="1">
        <f t="shared" si="23"/>
        <v>58.037995995264048</v>
      </c>
      <c r="R178" s="1">
        <v>12.172869326131099</v>
      </c>
      <c r="S178" s="1">
        <v>5.2443772968873299</v>
      </c>
      <c r="T178" s="1">
        <v>0.244543255158754</v>
      </c>
      <c r="U178" s="1">
        <v>1.76175405511026</v>
      </c>
      <c r="V178" s="1">
        <v>7.0267197369471998E-2</v>
      </c>
      <c r="W178" s="1">
        <v>6.81574044897183E-3</v>
      </c>
      <c r="X178" s="1">
        <v>0.14616765630628301</v>
      </c>
      <c r="Y178" s="1">
        <v>6.8414588101801002</v>
      </c>
    </row>
    <row r="179" spans="1:25" s="1" customFormat="1" ht="13">
      <c r="A179" s="17"/>
      <c r="B179" s="20"/>
      <c r="C179" s="17"/>
      <c r="D179" s="1" t="s">
        <v>235</v>
      </c>
      <c r="E179" s="1">
        <v>8293.0535343308602</v>
      </c>
      <c r="F179" s="1">
        <v>893.61387563711105</v>
      </c>
      <c r="G179" s="1">
        <v>460.026118947675</v>
      </c>
      <c r="H179" s="1">
        <v>89.677808759684595</v>
      </c>
      <c r="I179" s="1">
        <v>35.828493106176303</v>
      </c>
      <c r="J179" s="1">
        <v>4.13</v>
      </c>
      <c r="K179" s="1">
        <v>37.301935475889998</v>
      </c>
      <c r="L179" s="1">
        <v>34.497370689497501</v>
      </c>
      <c r="M179" s="1">
        <v>18.9075664037188</v>
      </c>
      <c r="N179" s="1">
        <v>9.0155479246735304</v>
      </c>
      <c r="O179" s="13">
        <f t="shared" si="24"/>
        <v>723601.81386309653</v>
      </c>
      <c r="P179" s="13"/>
      <c r="Q179" s="1">
        <f t="shared" si="23"/>
        <v>51.550362037853347</v>
      </c>
      <c r="R179" s="1">
        <v>9.0319456358087091</v>
      </c>
      <c r="S179" s="1">
        <v>8.3528742589582201</v>
      </c>
      <c r="T179" s="1">
        <v>0.96284737924271302</v>
      </c>
      <c r="U179" s="1">
        <v>0.96049957325495805</v>
      </c>
      <c r="V179" s="1">
        <v>0.21843107208063001</v>
      </c>
      <c r="W179" s="1">
        <v>8.9777511099750403E-3</v>
      </c>
      <c r="X179" s="1">
        <v>7.7883606235522304E-2</v>
      </c>
      <c r="Y179" s="1">
        <v>12.8396725361685</v>
      </c>
    </row>
    <row r="180" spans="1:25" s="1" customFormat="1" ht="13">
      <c r="A180" s="17"/>
      <c r="B180" s="20"/>
      <c r="C180" s="17"/>
      <c r="D180" s="1" t="s">
        <v>236</v>
      </c>
      <c r="E180" s="1">
        <v>7115.9347985240202</v>
      </c>
      <c r="F180" s="1">
        <v>676.78361485556002</v>
      </c>
      <c r="G180" s="1">
        <v>291.729405371133</v>
      </c>
      <c r="H180" s="1">
        <v>92.704027144308398</v>
      </c>
      <c r="I180" s="1">
        <v>42.024780915646701</v>
      </c>
      <c r="J180" s="1">
        <v>6.12</v>
      </c>
      <c r="K180" s="1">
        <v>29.3287188067575</v>
      </c>
      <c r="L180" s="1">
        <v>32.925095371086599</v>
      </c>
      <c r="M180" s="1">
        <v>8.5545352300351105</v>
      </c>
      <c r="N180" s="1">
        <v>7.3354720676387304</v>
      </c>
      <c r="O180" s="13">
        <f t="shared" ref="O180:O189" si="25">55.85*3/(55.85*3+16*4)*1000000</f>
        <v>723601.81386309653</v>
      </c>
      <c r="P180" s="13"/>
      <c r="Q180" s="1">
        <f t="shared" si="23"/>
        <v>40.531571708174866</v>
      </c>
      <c r="R180" s="1">
        <v>4.7922743148296503</v>
      </c>
      <c r="S180" s="1">
        <v>5.3799175442951901</v>
      </c>
      <c r="T180" s="1">
        <v>0.78346857862685104</v>
      </c>
      <c r="U180" s="1">
        <v>1.43288839831503</v>
      </c>
      <c r="V180" s="1">
        <v>0.71540999428146401</v>
      </c>
      <c r="W180" s="1">
        <v>2.09783446142985E-2</v>
      </c>
      <c r="X180" s="1">
        <v>0.144053976534123</v>
      </c>
      <c r="Y180" s="1">
        <v>6.9418423847753097</v>
      </c>
    </row>
    <row r="181" spans="1:25" s="1" customFormat="1" ht="13">
      <c r="A181" s="17"/>
      <c r="B181" s="20"/>
      <c r="C181" s="17"/>
      <c r="D181" s="1" t="s">
        <v>237</v>
      </c>
      <c r="E181" s="1">
        <v>6054.9905175753902</v>
      </c>
      <c r="F181" s="1">
        <v>179.19702309976401</v>
      </c>
      <c r="G181" s="1">
        <v>255.36889324483499</v>
      </c>
      <c r="H181" s="1">
        <v>159.019881463518</v>
      </c>
      <c r="I181" s="1">
        <v>46.4079007210564</v>
      </c>
      <c r="J181" s="1">
        <v>3.81</v>
      </c>
      <c r="K181" s="1">
        <v>15.7095208460506</v>
      </c>
      <c r="L181" s="1">
        <v>31.440918720035199</v>
      </c>
      <c r="M181" s="1">
        <v>17.899999999999999</v>
      </c>
      <c r="N181" s="1">
        <v>8.39008632873837</v>
      </c>
      <c r="O181" s="13">
        <f t="shared" si="25"/>
        <v>723601.81386309653</v>
      </c>
      <c r="P181" s="13"/>
      <c r="Q181" s="1">
        <f t="shared" si="23"/>
        <v>21.710173392438175</v>
      </c>
      <c r="R181" s="1">
        <v>4.1232338178610597</v>
      </c>
      <c r="S181" s="1">
        <v>8.2522096378045209</v>
      </c>
      <c r="T181" s="1">
        <v>0.67749064774588497</v>
      </c>
      <c r="U181" s="1">
        <v>2.9541257926223401</v>
      </c>
      <c r="V181" s="1">
        <v>0.21284916201117299</v>
      </c>
      <c r="W181" s="1">
        <v>1.4919593187676E-2</v>
      </c>
      <c r="X181" s="1">
        <v>0.181728871247302</v>
      </c>
      <c r="Y181" s="1">
        <v>5.5027029724912202</v>
      </c>
    </row>
    <row r="182" spans="1:25" s="1" customFormat="1" ht="13">
      <c r="A182" s="17"/>
      <c r="B182" s="20"/>
      <c r="C182" s="17"/>
      <c r="D182" s="1" t="s">
        <v>238</v>
      </c>
      <c r="E182" s="1">
        <v>7531.6255711542999</v>
      </c>
      <c r="F182" s="1">
        <v>903.037869087324</v>
      </c>
      <c r="G182" s="1">
        <v>349.83584055889298</v>
      </c>
      <c r="H182" s="1">
        <v>83.890607259450704</v>
      </c>
      <c r="I182" s="1">
        <v>36.911597276977602</v>
      </c>
      <c r="J182" s="1">
        <v>6.5</v>
      </c>
      <c r="K182" s="1">
        <v>20.099226889457</v>
      </c>
      <c r="L182" s="1">
        <v>23.360572627125499</v>
      </c>
      <c r="M182" s="1">
        <v>38.082715128023203</v>
      </c>
      <c r="N182" s="1">
        <v>8.0601760958410793</v>
      </c>
      <c r="O182" s="13">
        <f t="shared" si="25"/>
        <v>723601.81386309653</v>
      </c>
      <c r="P182" s="13"/>
      <c r="Q182" s="1">
        <f t="shared" si="23"/>
        <v>27.77663972696967</v>
      </c>
      <c r="R182" s="1">
        <v>3.09218875222416</v>
      </c>
      <c r="S182" s="1">
        <v>3.593934250327</v>
      </c>
      <c r="T182" s="1">
        <v>0.63287894186296501</v>
      </c>
      <c r="U182" s="1">
        <v>1.8364685109525001</v>
      </c>
      <c r="V182" s="1">
        <v>0.170681107640274</v>
      </c>
      <c r="W182" s="1">
        <v>1.8580143159762301E-2</v>
      </c>
      <c r="X182" s="1">
        <v>0.105511194101805</v>
      </c>
      <c r="Y182" s="1">
        <v>9.4776673557037299</v>
      </c>
    </row>
    <row r="183" spans="1:25" s="1" customFormat="1" ht="13">
      <c r="A183" s="17"/>
      <c r="B183" s="20"/>
      <c r="C183" s="17"/>
      <c r="D183" s="1" t="s">
        <v>239</v>
      </c>
      <c r="E183" s="1">
        <v>5259.88843937404</v>
      </c>
      <c r="F183" s="1" t="s">
        <v>69</v>
      </c>
      <c r="G183" s="1">
        <v>199.64541067183299</v>
      </c>
      <c r="H183" s="1">
        <v>146.25896173446901</v>
      </c>
      <c r="I183" s="1">
        <v>50.5859616500275</v>
      </c>
      <c r="J183" s="1">
        <v>2.7740315758277601</v>
      </c>
      <c r="K183" s="1">
        <v>10.1499615541387</v>
      </c>
      <c r="L183" s="1">
        <v>18.462500205046801</v>
      </c>
      <c r="M183" s="1">
        <v>41.839239965711101</v>
      </c>
      <c r="N183" s="1">
        <v>7.24779085390698</v>
      </c>
      <c r="O183" s="13">
        <f t="shared" si="25"/>
        <v>723601.81386309653</v>
      </c>
      <c r="P183" s="13"/>
      <c r="Q183" s="1">
        <f t="shared" si="23"/>
        <v>14.026998495140651</v>
      </c>
      <c r="R183" s="1">
        <v>3.6589206995994599</v>
      </c>
      <c r="S183" s="1">
        <v>6.6554758662174498</v>
      </c>
      <c r="T183" s="1">
        <v>0.36497280278622102</v>
      </c>
      <c r="U183" s="1">
        <v>4.9838574639133197</v>
      </c>
      <c r="V183" s="1">
        <v>6.6302150280482697E-2</v>
      </c>
      <c r="W183" s="1">
        <v>1.3894792605012999E-2</v>
      </c>
      <c r="X183" s="1">
        <v>0.25337903576044701</v>
      </c>
      <c r="Y183" s="1">
        <v>3.94665642719327</v>
      </c>
    </row>
    <row r="184" spans="1:25" s="1" customFormat="1" ht="13">
      <c r="A184" s="17"/>
      <c r="B184" s="20"/>
      <c r="C184" s="17"/>
      <c r="D184" s="1" t="s">
        <v>240</v>
      </c>
      <c r="E184" s="1">
        <v>9916.1597767579497</v>
      </c>
      <c r="F184" s="1">
        <v>937.63957356788001</v>
      </c>
      <c r="G184" s="1">
        <v>462.578807974612</v>
      </c>
      <c r="H184" s="1">
        <v>119.665590266904</v>
      </c>
      <c r="I184" s="1">
        <v>43.709037831119304</v>
      </c>
      <c r="J184" s="1" t="s">
        <v>69</v>
      </c>
      <c r="K184" s="1">
        <v>34.7368799762313</v>
      </c>
      <c r="L184" s="1">
        <v>39.292017374778602</v>
      </c>
      <c r="M184" s="1" t="s">
        <v>69</v>
      </c>
      <c r="N184" s="1">
        <v>6.2882486716350003</v>
      </c>
      <c r="O184" s="13">
        <f t="shared" si="25"/>
        <v>723601.81386309653</v>
      </c>
      <c r="P184" s="13"/>
      <c r="Q184" s="1">
        <f t="shared" si="23"/>
        <v>48.00551810502153</v>
      </c>
      <c r="T184" s="1">
        <v>0.89894491676053601</v>
      </c>
      <c r="U184" s="1">
        <v>1.25828911119903</v>
      </c>
      <c r="X184" s="1">
        <v>9.44899270731792E-2</v>
      </c>
      <c r="Y184" s="1">
        <v>10.5831386580025</v>
      </c>
    </row>
    <row r="185" spans="1:25" s="1" customFormat="1" ht="13">
      <c r="A185" s="17"/>
      <c r="B185" s="20"/>
      <c r="C185" s="17"/>
      <c r="D185" s="1" t="s">
        <v>241</v>
      </c>
      <c r="E185" s="1">
        <v>6974.3720128723899</v>
      </c>
      <c r="F185" s="1">
        <v>112.931378148505</v>
      </c>
      <c r="G185" s="1">
        <v>327.41275464253903</v>
      </c>
      <c r="H185" s="1">
        <v>85.844040367236005</v>
      </c>
      <c r="I185" s="1">
        <v>37.775560514048799</v>
      </c>
      <c r="J185" s="1" t="s">
        <v>69</v>
      </c>
      <c r="K185" s="1">
        <v>16.3495835832795</v>
      </c>
      <c r="L185" s="1">
        <v>33.241430446678997</v>
      </c>
      <c r="M185" s="1">
        <v>11.549074691988301</v>
      </c>
      <c r="N185" s="1">
        <v>7.4584117167141804</v>
      </c>
      <c r="O185" s="13">
        <f t="shared" si="25"/>
        <v>723601.81386309653</v>
      </c>
      <c r="P185" s="13"/>
      <c r="Q185" s="1">
        <f t="shared" si="23"/>
        <v>22.5947244327566</v>
      </c>
      <c r="T185" s="1">
        <v>0.87997186525707405</v>
      </c>
      <c r="U185" s="1">
        <v>2.3104906814067898</v>
      </c>
      <c r="X185" s="1">
        <v>0.115375958872742</v>
      </c>
      <c r="Y185" s="1">
        <v>8.6673169156754906</v>
      </c>
    </row>
    <row r="186" spans="1:25" s="1" customFormat="1" ht="13">
      <c r="A186" s="17"/>
      <c r="B186" s="20"/>
      <c r="C186" s="17"/>
      <c r="D186" s="1" t="s">
        <v>242</v>
      </c>
      <c r="E186" s="1">
        <v>6848.8195905110397</v>
      </c>
      <c r="F186" s="1">
        <v>232.11319343205901</v>
      </c>
      <c r="G186" s="1">
        <v>344.28227904660599</v>
      </c>
      <c r="H186" s="1">
        <v>140.93693700189999</v>
      </c>
      <c r="I186" s="1">
        <v>98.240817058704096</v>
      </c>
      <c r="J186" s="1">
        <v>1.50265284000179</v>
      </c>
      <c r="K186" s="1">
        <v>24.812371256900299</v>
      </c>
      <c r="L186" s="1">
        <v>40.235431465622</v>
      </c>
      <c r="M186" s="1">
        <v>22.419155341962</v>
      </c>
      <c r="N186" s="1">
        <v>11.864141558795</v>
      </c>
      <c r="O186" s="13">
        <f t="shared" si="25"/>
        <v>723601.81386309653</v>
      </c>
      <c r="P186" s="13"/>
      <c r="Q186" s="1">
        <f t="shared" si="23"/>
        <v>34.290089910684955</v>
      </c>
      <c r="R186" s="1">
        <v>16.512377707195999</v>
      </c>
      <c r="S186" s="1">
        <v>26.776265544857299</v>
      </c>
      <c r="T186" s="1">
        <v>0.40955921042044302</v>
      </c>
      <c r="U186" s="1">
        <v>3.9593481832730202</v>
      </c>
      <c r="V186" s="1">
        <v>6.7025399355223406E-2</v>
      </c>
      <c r="X186" s="1">
        <v>0.28534961872204001</v>
      </c>
      <c r="Y186" s="1">
        <v>3.5044728795453599</v>
      </c>
    </row>
    <row r="187" spans="1:25" s="1" customFormat="1" ht="13">
      <c r="A187" s="17"/>
      <c r="B187" s="20"/>
      <c r="C187" s="17"/>
      <c r="D187" s="1" t="s">
        <v>243</v>
      </c>
      <c r="E187" s="1">
        <v>9159.1428408974607</v>
      </c>
      <c r="F187" s="1">
        <v>622.97290230212604</v>
      </c>
      <c r="G187" s="1">
        <v>506.989035397809</v>
      </c>
      <c r="H187" s="1">
        <v>124.751963864514</v>
      </c>
      <c r="I187" s="1">
        <v>48.840268392748499</v>
      </c>
      <c r="J187" s="1" t="s">
        <v>69</v>
      </c>
      <c r="K187" s="1">
        <v>58.707350878820201</v>
      </c>
      <c r="L187" s="1">
        <v>79.747030592776994</v>
      </c>
      <c r="M187" s="1">
        <v>13.4078844993568</v>
      </c>
      <c r="N187" s="1">
        <v>9.9298421876429206</v>
      </c>
      <c r="O187" s="13">
        <f t="shared" si="25"/>
        <v>723601.81386309653</v>
      </c>
      <c r="P187" s="13"/>
      <c r="Q187" s="1">
        <f t="shared" si="23"/>
        <v>81.132122327608585</v>
      </c>
      <c r="T187" s="1">
        <v>1.6328131113345301</v>
      </c>
      <c r="U187" s="1">
        <v>0.83192764895083204</v>
      </c>
      <c r="X187" s="1">
        <v>9.6333973681355697E-2</v>
      </c>
      <c r="Y187" s="1">
        <v>10.3805538356354</v>
      </c>
    </row>
    <row r="188" spans="1:25" s="1" customFormat="1" ht="13">
      <c r="A188" s="17"/>
      <c r="B188" s="20"/>
      <c r="C188" s="17"/>
      <c r="D188" s="1" t="s">
        <v>244</v>
      </c>
      <c r="E188" s="1">
        <v>8494.7762069723794</v>
      </c>
      <c r="F188" s="1">
        <v>209.026403982901</v>
      </c>
      <c r="G188" s="1">
        <v>545.86277538171601</v>
      </c>
      <c r="H188" s="1">
        <v>114.855993852751</v>
      </c>
      <c r="I188" s="1">
        <v>94.612671382776597</v>
      </c>
      <c r="J188" s="1" t="s">
        <v>69</v>
      </c>
      <c r="K188" s="1">
        <v>60.565390605459797</v>
      </c>
      <c r="L188" s="1">
        <v>26.791501508902499</v>
      </c>
      <c r="M188" s="1">
        <v>28.682050887972999</v>
      </c>
      <c r="N188" s="1">
        <v>10.435727153403001</v>
      </c>
      <c r="O188" s="13">
        <f t="shared" si="25"/>
        <v>723601.81386309653</v>
      </c>
      <c r="P188" s="13"/>
      <c r="Q188" s="1">
        <f t="shared" si="23"/>
        <v>83.69988776302128</v>
      </c>
      <c r="T188" s="1">
        <v>0.28317033138734099</v>
      </c>
      <c r="U188" s="1">
        <v>1.5621573713461301</v>
      </c>
      <c r="X188" s="1">
        <v>0.17332684266043799</v>
      </c>
      <c r="Y188" s="1">
        <v>5.7694468130310703</v>
      </c>
    </row>
    <row r="189" spans="1:25" s="1" customFormat="1" ht="13">
      <c r="A189" s="17"/>
      <c r="B189" s="20"/>
      <c r="C189" s="17"/>
      <c r="D189" s="1" t="s">
        <v>245</v>
      </c>
      <c r="E189" s="1">
        <v>8330.3025731891903</v>
      </c>
      <c r="F189" s="1">
        <v>167.5320366032</v>
      </c>
      <c r="G189" s="1">
        <v>470.25029080993397</v>
      </c>
      <c r="H189" s="1">
        <v>129.75976002096201</v>
      </c>
      <c r="I189" s="1">
        <v>58.453291720818903</v>
      </c>
      <c r="J189" s="1" t="s">
        <v>69</v>
      </c>
      <c r="K189" s="1">
        <v>50.8734247582832</v>
      </c>
      <c r="L189" s="1">
        <v>16.332767045798199</v>
      </c>
      <c r="M189" s="1">
        <v>3.4293649122908101</v>
      </c>
      <c r="N189" s="1">
        <v>10.2849611375651</v>
      </c>
      <c r="O189" s="13">
        <f t="shared" si="25"/>
        <v>723601.81386309653</v>
      </c>
      <c r="P189" s="13"/>
      <c r="Q189" s="1">
        <f t="shared" si="23"/>
        <v>70.305828127606546</v>
      </c>
      <c r="T189" s="1">
        <v>0.27941569353879597</v>
      </c>
      <c r="U189" s="1">
        <v>1.1489946273236</v>
      </c>
      <c r="X189" s="1">
        <v>0.12430251052081701</v>
      </c>
      <c r="Y189" s="1">
        <v>8.0448898080182492</v>
      </c>
    </row>
    <row r="190" spans="1:25" s="1" customFormat="1" ht="13">
      <c r="A190" s="17"/>
      <c r="B190" s="20"/>
      <c r="C190" s="17"/>
      <c r="D190" s="1" t="s">
        <v>246</v>
      </c>
      <c r="E190" s="1">
        <v>6681.1696091038102</v>
      </c>
      <c r="F190" s="1">
        <v>61.940199972851403</v>
      </c>
      <c r="G190" s="1">
        <v>385.259636082876</v>
      </c>
      <c r="H190" s="1">
        <v>59.852995053991698</v>
      </c>
      <c r="I190" s="1">
        <v>32.751704433196998</v>
      </c>
      <c r="J190" s="1" t="s">
        <v>69</v>
      </c>
      <c r="K190" s="1">
        <v>26.338965032411298</v>
      </c>
      <c r="L190" s="1">
        <v>24.402966363308799</v>
      </c>
      <c r="M190" s="1">
        <v>10.1637209548205</v>
      </c>
      <c r="N190" s="1">
        <v>9.3897897125502698</v>
      </c>
      <c r="O190" s="13">
        <f t="shared" ref="O190:O199" si="26">55.85*3/(55.85*3+16*4)*1000000</f>
        <v>723601.81386309653</v>
      </c>
      <c r="P190" s="13"/>
      <c r="Q190" s="1">
        <f t="shared" si="23"/>
        <v>36.399805152222243</v>
      </c>
      <c r="T190" s="1">
        <v>0.74508996663312599</v>
      </c>
      <c r="U190" s="1">
        <v>1.24346968048648</v>
      </c>
      <c r="X190" s="1">
        <v>8.5012031798087404E-2</v>
      </c>
      <c r="Y190" s="1">
        <v>11.7630408172705</v>
      </c>
    </row>
    <row r="191" spans="1:25" s="1" customFormat="1" ht="13">
      <c r="A191" s="16" t="s">
        <v>247</v>
      </c>
      <c r="B191" s="19" t="s">
        <v>248</v>
      </c>
      <c r="C191" s="16" t="s">
        <v>216</v>
      </c>
      <c r="D191" s="1" t="s">
        <v>249</v>
      </c>
      <c r="E191" s="1">
        <v>7456.4265497932702</v>
      </c>
      <c r="F191" s="1" t="s">
        <v>69</v>
      </c>
      <c r="G191" s="1">
        <v>387.49834003005799</v>
      </c>
      <c r="H191" s="1">
        <v>139.20198403005099</v>
      </c>
      <c r="I191" s="1">
        <v>100.867743332506</v>
      </c>
      <c r="J191" s="1">
        <v>6.2391889375087999</v>
      </c>
      <c r="K191" s="1">
        <v>30.051812007100999</v>
      </c>
      <c r="L191" s="1">
        <v>44.5033756886749</v>
      </c>
      <c r="M191" s="1" t="s">
        <v>69</v>
      </c>
      <c r="N191" s="1">
        <v>10.4420121324983</v>
      </c>
      <c r="O191" s="13">
        <f t="shared" si="26"/>
        <v>723601.81386309653</v>
      </c>
      <c r="P191" s="13"/>
      <c r="Q191" s="1">
        <f t="shared" si="23"/>
        <v>41.530868816736714</v>
      </c>
      <c r="R191" s="1">
        <v>4.8166215686201204</v>
      </c>
      <c r="S191" s="1">
        <v>7.1328783491599701</v>
      </c>
      <c r="T191" s="1">
        <v>0.44120522793864497</v>
      </c>
      <c r="U191" s="1">
        <v>3.3564612778980401</v>
      </c>
      <c r="W191" s="1">
        <v>1.6101201716179799E-2</v>
      </c>
      <c r="X191" s="1">
        <v>0.260304968854012</v>
      </c>
      <c r="Y191" s="1">
        <v>3.8416477580219901</v>
      </c>
    </row>
    <row r="192" spans="1:25" s="1" customFormat="1" ht="13">
      <c r="A192" s="17"/>
      <c r="B192" s="20"/>
      <c r="C192" s="17"/>
      <c r="D192" s="1" t="s">
        <v>250</v>
      </c>
      <c r="E192" s="1">
        <v>7111.14191242577</v>
      </c>
      <c r="F192" s="1">
        <v>199.29111517993601</v>
      </c>
      <c r="G192" s="1">
        <v>381.95517604938902</v>
      </c>
      <c r="H192" s="1">
        <v>188.79581289874</v>
      </c>
      <c r="I192" s="1">
        <v>107.057394895923</v>
      </c>
      <c r="J192" s="1">
        <v>5.8136684152084603</v>
      </c>
      <c r="K192" s="1">
        <v>26.738556557661699</v>
      </c>
      <c r="L192" s="1">
        <v>32.893303100108596</v>
      </c>
      <c r="M192" s="1" t="s">
        <v>69</v>
      </c>
      <c r="N192" s="1">
        <v>8.7377080266379306</v>
      </c>
      <c r="O192" s="13">
        <f t="shared" si="26"/>
        <v>723601.81386309653</v>
      </c>
      <c r="P192" s="13"/>
      <c r="Q192" s="1">
        <f t="shared" si="23"/>
        <v>36.952030861990849</v>
      </c>
      <c r="R192" s="1">
        <v>4.5992572413854997</v>
      </c>
      <c r="S192" s="1">
        <v>5.65792555592959</v>
      </c>
      <c r="T192" s="1">
        <v>0.30724923889738198</v>
      </c>
      <c r="U192" s="1">
        <v>4.0038584231371397</v>
      </c>
      <c r="W192" s="1">
        <v>1.52208132779871E-2</v>
      </c>
      <c r="X192" s="1">
        <v>0.28028784948859897</v>
      </c>
      <c r="Y192" s="1">
        <v>3.5677607924301999</v>
      </c>
    </row>
    <row r="193" spans="1:25" s="1" customFormat="1" ht="13">
      <c r="A193" s="17"/>
      <c r="B193" s="20"/>
      <c r="C193" s="17"/>
      <c r="D193" s="1" t="s">
        <v>251</v>
      </c>
      <c r="E193" s="1">
        <v>6608.1812796269396</v>
      </c>
      <c r="F193" s="1">
        <v>421.25652252700701</v>
      </c>
      <c r="G193" s="1">
        <v>245.99441459692099</v>
      </c>
      <c r="H193" s="1">
        <v>135.49417029422099</v>
      </c>
      <c r="I193" s="1">
        <v>107.01462174141101</v>
      </c>
      <c r="J193" s="1">
        <v>7.64594806115712</v>
      </c>
      <c r="K193" s="1">
        <v>15.257086736984499</v>
      </c>
      <c r="L193" s="1">
        <v>38.093132574246901</v>
      </c>
      <c r="M193" s="1" t="s">
        <v>69</v>
      </c>
      <c r="N193" s="1">
        <v>9.8664432904088795</v>
      </c>
      <c r="O193" s="13">
        <f t="shared" si="26"/>
        <v>723601.81386309653</v>
      </c>
      <c r="P193" s="13"/>
      <c r="Q193" s="1">
        <f t="shared" si="23"/>
        <v>21.08492052491054</v>
      </c>
      <c r="R193" s="1">
        <v>1.9954473421672201</v>
      </c>
      <c r="S193" s="1">
        <v>4.9821333168305602</v>
      </c>
      <c r="U193" s="1">
        <v>7.0140927679199701</v>
      </c>
      <c r="W193" s="1">
        <v>3.1081795388263299E-2</v>
      </c>
      <c r="X193" s="1">
        <v>0.43502866484493802</v>
      </c>
      <c r="Y193" s="1">
        <v>2.2986990991879601</v>
      </c>
    </row>
    <row r="194" spans="1:25" s="1" customFormat="1" ht="13">
      <c r="A194" s="17"/>
      <c r="B194" s="20"/>
      <c r="C194" s="17"/>
      <c r="D194" s="1" t="s">
        <v>252</v>
      </c>
      <c r="E194" s="1">
        <v>6615.65412207999</v>
      </c>
      <c r="F194" s="1">
        <v>127.57445539933499</v>
      </c>
      <c r="G194" s="1">
        <v>325.77848128541302</v>
      </c>
      <c r="H194" s="1">
        <v>104.07425912844499</v>
      </c>
      <c r="I194" s="1">
        <v>82.550717574244999</v>
      </c>
      <c r="J194" s="1">
        <v>7.6875134099824303</v>
      </c>
      <c r="K194" s="1">
        <v>22.188394505919199</v>
      </c>
      <c r="L194" s="1">
        <v>27.139998861400599</v>
      </c>
      <c r="M194" s="1">
        <v>3.0085784809225702</v>
      </c>
      <c r="N194" s="1">
        <v>5.1830936069323696</v>
      </c>
      <c r="O194" s="13">
        <f t="shared" si="26"/>
        <v>723601.81386309653</v>
      </c>
      <c r="P194" s="13"/>
      <c r="Q194" s="1">
        <f t="shared" si="23"/>
        <v>30.663818250346704</v>
      </c>
      <c r="R194" s="1">
        <v>2.8862901854723302</v>
      </c>
      <c r="S194" s="1">
        <v>3.5304001975669599</v>
      </c>
      <c r="T194" s="1">
        <v>0.328767570517982</v>
      </c>
      <c r="U194" s="1">
        <v>3.72044572905997</v>
      </c>
      <c r="V194" s="1">
        <v>2.5551978978541001</v>
      </c>
      <c r="W194" s="1">
        <v>2.35973640114291E-2</v>
      </c>
      <c r="X194" s="1">
        <v>0.253395243444342</v>
      </c>
      <c r="Y194" s="1">
        <v>3.9464039908849</v>
      </c>
    </row>
    <row r="195" spans="1:25" s="1" customFormat="1" ht="13">
      <c r="A195" s="17"/>
      <c r="B195" s="20"/>
      <c r="C195" s="17"/>
      <c r="D195" s="1" t="s">
        <v>253</v>
      </c>
      <c r="E195" s="1">
        <v>6737.77270901881</v>
      </c>
      <c r="F195" s="1">
        <v>277.89175828594699</v>
      </c>
      <c r="G195" s="1">
        <v>259.89450636875699</v>
      </c>
      <c r="H195" s="1">
        <v>139.85588157065499</v>
      </c>
      <c r="I195" s="1">
        <v>105.609494787277</v>
      </c>
      <c r="J195" s="1">
        <v>3.0637454919360998</v>
      </c>
      <c r="K195" s="1">
        <v>13.943754492328299</v>
      </c>
      <c r="L195" s="1">
        <v>25.594211652503098</v>
      </c>
      <c r="M195" s="1">
        <v>5.9050642001536104</v>
      </c>
      <c r="N195" s="1">
        <v>4.5664125509384004</v>
      </c>
      <c r="O195" s="13">
        <f t="shared" si="26"/>
        <v>723601.81386309653</v>
      </c>
      <c r="P195" s="13"/>
      <c r="Q195" s="1">
        <f t="shared" si="23"/>
        <v>19.26992750043938</v>
      </c>
      <c r="R195" s="1">
        <v>4.5512117534007999</v>
      </c>
      <c r="S195" s="1">
        <v>8.3538961443984494</v>
      </c>
      <c r="T195" s="1">
        <v>0.242347638382855</v>
      </c>
      <c r="U195" s="1">
        <v>7.5739640170359097</v>
      </c>
      <c r="V195" s="1">
        <v>0.51883356185296003</v>
      </c>
      <c r="W195" s="1">
        <v>1.1788419596638299E-2</v>
      </c>
      <c r="X195" s="1">
        <v>0.40635524106627602</v>
      </c>
      <c r="Y195" s="1">
        <v>2.46090095300851</v>
      </c>
    </row>
    <row r="196" spans="1:25" s="1" customFormat="1" ht="13">
      <c r="A196" s="17"/>
      <c r="B196" s="20"/>
      <c r="C196" s="17"/>
      <c r="D196" s="1" t="s">
        <v>254</v>
      </c>
      <c r="E196" s="1">
        <v>10312.2650271822</v>
      </c>
      <c r="F196" s="1">
        <v>643.68916803558102</v>
      </c>
      <c r="G196" s="1">
        <v>712.68323242174802</v>
      </c>
      <c r="H196" s="1">
        <v>187.51289536309801</v>
      </c>
      <c r="I196" s="1">
        <v>98.1810941425517</v>
      </c>
      <c r="J196" s="1">
        <v>6.6422172866616203</v>
      </c>
      <c r="K196" s="1">
        <v>65.757934518612103</v>
      </c>
      <c r="L196" s="1">
        <v>55.793133979119403</v>
      </c>
      <c r="M196" s="1">
        <v>4.0817009356396996</v>
      </c>
      <c r="N196" s="1">
        <v>9.4865977948968006</v>
      </c>
      <c r="O196" s="13">
        <f t="shared" si="26"/>
        <v>723601.81386309653</v>
      </c>
      <c r="P196" s="13"/>
      <c r="Q196" s="1">
        <f t="shared" si="23"/>
        <v>90.875856387852181</v>
      </c>
      <c r="R196" s="1">
        <v>9.8999974979231808</v>
      </c>
      <c r="S196" s="1">
        <v>8.3997754923132195</v>
      </c>
      <c r="T196" s="1">
        <v>0.56826759231377</v>
      </c>
      <c r="U196" s="1">
        <v>1.49306840096631</v>
      </c>
      <c r="V196" s="1">
        <v>1.6273160114854499</v>
      </c>
      <c r="W196" s="1">
        <v>9.3200134147830207E-3</v>
      </c>
      <c r="X196" s="1">
        <v>0.13776259869188401</v>
      </c>
      <c r="Y196" s="1">
        <v>7.2588642308975002</v>
      </c>
    </row>
    <row r="197" spans="1:25" s="1" customFormat="1" ht="13">
      <c r="A197" s="17"/>
      <c r="B197" s="20"/>
      <c r="C197" s="17"/>
      <c r="D197" s="1" t="s">
        <v>255</v>
      </c>
      <c r="E197" s="1">
        <v>8044.6354544120704</v>
      </c>
      <c r="F197" s="1">
        <v>124.855699177924</v>
      </c>
      <c r="G197" s="1">
        <v>417.43210357404899</v>
      </c>
      <c r="H197" s="1">
        <v>168.877182255913</v>
      </c>
      <c r="I197" s="1">
        <v>101.597923253971</v>
      </c>
      <c r="J197" s="1">
        <v>4.3470457937017004</v>
      </c>
      <c r="K197" s="1">
        <v>47.915726390955797</v>
      </c>
      <c r="L197" s="1">
        <v>45.9952350396645</v>
      </c>
      <c r="M197" s="1">
        <v>5.44444125669916</v>
      </c>
      <c r="N197" s="1">
        <v>5.7001380428089101</v>
      </c>
      <c r="O197" s="13">
        <f t="shared" si="26"/>
        <v>723601.81386309653</v>
      </c>
      <c r="P197" s="13"/>
      <c r="Q197" s="1">
        <f t="shared" si="23"/>
        <v>66.218361359748215</v>
      </c>
      <c r="R197" s="1">
        <v>11.0225952669695</v>
      </c>
      <c r="S197" s="1">
        <v>10.580802968835901</v>
      </c>
      <c r="T197" s="1">
        <v>0.452718260044424</v>
      </c>
      <c r="U197" s="1">
        <v>2.1203460931596601</v>
      </c>
      <c r="V197" s="1">
        <v>0.79843745000514699</v>
      </c>
      <c r="W197" s="1">
        <v>1.04137792864572E-2</v>
      </c>
      <c r="X197" s="1">
        <v>0.24338790041324099</v>
      </c>
      <c r="Y197" s="1">
        <v>4.1086676794620001</v>
      </c>
    </row>
    <row r="198" spans="1:25" s="1" customFormat="1" ht="13">
      <c r="A198" s="16" t="s">
        <v>256</v>
      </c>
      <c r="B198" s="19" t="s">
        <v>257</v>
      </c>
      <c r="C198" s="16" t="s">
        <v>216</v>
      </c>
      <c r="D198" s="1" t="s">
        <v>258</v>
      </c>
      <c r="E198" s="1">
        <v>8958.1722617578507</v>
      </c>
      <c r="F198" s="1">
        <v>1937.43125331025</v>
      </c>
      <c r="G198" s="1">
        <v>674.37982843229895</v>
      </c>
      <c r="H198" s="1">
        <v>318.64405591149801</v>
      </c>
      <c r="I198" s="1">
        <v>299.34646189219001</v>
      </c>
      <c r="J198" s="1">
        <v>14.319712538264501</v>
      </c>
      <c r="K198" s="1">
        <v>68.008031396711402</v>
      </c>
      <c r="L198" s="1">
        <v>51.0868332420199</v>
      </c>
      <c r="M198" s="1">
        <v>7.3374843128994804</v>
      </c>
      <c r="N198" s="1">
        <v>14.475354366437299</v>
      </c>
      <c r="O198" s="13">
        <f t="shared" si="26"/>
        <v>723601.81386309653</v>
      </c>
      <c r="P198" s="13"/>
      <c r="Q198" s="1">
        <f t="shared" si="23"/>
        <v>93.985435212823191</v>
      </c>
      <c r="R198" s="1">
        <v>4.7492595409987199</v>
      </c>
      <c r="S198" s="1">
        <v>3.5675879041222398</v>
      </c>
      <c r="T198" s="1">
        <v>0.17066122284892399</v>
      </c>
      <c r="U198" s="1">
        <v>4.4016339797576398</v>
      </c>
      <c r="V198" s="1">
        <v>1.95158339392836</v>
      </c>
      <c r="W198" s="1">
        <v>2.12338980712885E-2</v>
      </c>
      <c r="X198" s="1">
        <v>0.44388406840113698</v>
      </c>
      <c r="Y198" s="1">
        <v>2.2528404851338402</v>
      </c>
    </row>
    <row r="199" spans="1:25" s="1" customFormat="1" ht="13">
      <c r="A199" s="17"/>
      <c r="B199" s="20"/>
      <c r="C199" s="17"/>
      <c r="D199" s="1" t="s">
        <v>259</v>
      </c>
      <c r="E199" s="1">
        <v>8515.3362899003205</v>
      </c>
      <c r="F199" s="1">
        <v>1734.1109935013801</v>
      </c>
      <c r="G199" s="1">
        <v>683.06288921549799</v>
      </c>
      <c r="H199" s="1">
        <v>263.70644993210402</v>
      </c>
      <c r="I199" s="1">
        <v>217.64334394233401</v>
      </c>
      <c r="J199" s="1">
        <v>11.8895560196086</v>
      </c>
      <c r="K199" s="1">
        <v>68.330341136566602</v>
      </c>
      <c r="L199" s="1">
        <v>72.079053774694103</v>
      </c>
      <c r="M199" s="1">
        <v>6.2263047885271199</v>
      </c>
      <c r="N199" s="1">
        <v>15.9330456554138</v>
      </c>
      <c r="O199" s="13">
        <f t="shared" si="26"/>
        <v>723601.81386309653</v>
      </c>
      <c r="P199" s="13"/>
      <c r="Q199" s="1">
        <f t="shared" si="23"/>
        <v>94.430859386284666</v>
      </c>
      <c r="R199" s="1">
        <v>5.7470893802825298</v>
      </c>
      <c r="S199" s="1">
        <v>6.0623839658789098</v>
      </c>
      <c r="T199" s="1">
        <v>0.33117968355509197</v>
      </c>
      <c r="U199" s="1">
        <v>3.1851640182411298</v>
      </c>
      <c r="V199" s="1">
        <v>1.9095685841651699</v>
      </c>
      <c r="W199" s="1">
        <v>1.74062391725948E-2</v>
      </c>
      <c r="X199" s="1">
        <v>0.31862855877340701</v>
      </c>
      <c r="Y199" s="1">
        <v>3.1384506268038299</v>
      </c>
    </row>
    <row r="200" spans="1:25" s="1" customFormat="1" ht="13">
      <c r="A200" s="17"/>
      <c r="B200" s="20"/>
      <c r="C200" s="17"/>
      <c r="D200" s="1" t="s">
        <v>260</v>
      </c>
      <c r="E200" s="1">
        <v>4970.82346110854</v>
      </c>
      <c r="F200" s="1">
        <v>596.098593915077</v>
      </c>
      <c r="G200" s="1">
        <v>414.69142597528798</v>
      </c>
      <c r="H200" s="1">
        <v>221.03415155066401</v>
      </c>
      <c r="I200" s="1">
        <v>341.312938210222</v>
      </c>
      <c r="J200" s="1">
        <v>12.754337528960701</v>
      </c>
      <c r="K200" s="1">
        <v>42.640023224416602</v>
      </c>
      <c r="L200" s="1">
        <v>27.482707219458899</v>
      </c>
      <c r="M200" s="1">
        <v>12.4986212290568</v>
      </c>
      <c r="N200" s="1">
        <v>12.4524029279308</v>
      </c>
      <c r="O200" s="13">
        <f t="shared" ref="O200:O209" si="27">55.85*3/(55.85*3+16*4)*1000000</f>
        <v>723601.81386309653</v>
      </c>
      <c r="P200" s="13"/>
      <c r="Q200" s="1">
        <f t="shared" si="23"/>
        <v>58.92746868166914</v>
      </c>
      <c r="R200" s="1">
        <v>3.3431782033050301</v>
      </c>
      <c r="S200" s="1">
        <v>2.1547733982306201</v>
      </c>
      <c r="T200" s="1">
        <v>8.0520555017846093E-2</v>
      </c>
      <c r="U200" s="1">
        <v>8.0045204575493507</v>
      </c>
      <c r="V200" s="1">
        <v>1.02045956071614</v>
      </c>
      <c r="W200" s="1">
        <v>3.0756212282336201E-2</v>
      </c>
      <c r="X200" s="1">
        <v>0.82305279740835902</v>
      </c>
      <c r="Y200" s="1">
        <v>1.21498888424754</v>
      </c>
    </row>
    <row r="201" spans="1:25" s="1" customFormat="1" ht="13">
      <c r="A201" s="17"/>
      <c r="B201" s="20"/>
      <c r="C201" s="17"/>
      <c r="D201" s="1" t="s">
        <v>261</v>
      </c>
      <c r="E201" s="1">
        <v>9442.88828086377</v>
      </c>
      <c r="F201" s="1">
        <v>2103.1146008339101</v>
      </c>
      <c r="G201" s="1">
        <v>733.44887378180101</v>
      </c>
      <c r="H201" s="1">
        <v>258.35654252652898</v>
      </c>
      <c r="I201" s="1">
        <v>307.48311012134502</v>
      </c>
      <c r="J201" s="1">
        <v>13.0330279845766</v>
      </c>
      <c r="K201" s="1">
        <v>74.123997941390797</v>
      </c>
      <c r="L201" s="1">
        <v>111.885027056289</v>
      </c>
      <c r="M201" s="1">
        <v>2.37881712971063</v>
      </c>
      <c r="N201" s="1">
        <v>14.3627035048164</v>
      </c>
      <c r="O201" s="13">
        <f t="shared" si="27"/>
        <v>723601.81386309653</v>
      </c>
      <c r="P201" s="13"/>
      <c r="Q201" s="1">
        <f t="shared" si="23"/>
        <v>102.43755131798889</v>
      </c>
      <c r="R201" s="1">
        <v>5.6873965151543997</v>
      </c>
      <c r="S201" s="1">
        <v>8.5847300557241599</v>
      </c>
      <c r="T201" s="1">
        <v>0.36387373281132301</v>
      </c>
      <c r="U201" s="1">
        <v>4.14822619746535</v>
      </c>
      <c r="V201" s="1">
        <v>5.4787851583034399</v>
      </c>
      <c r="W201" s="1">
        <v>1.7769511209930498E-2</v>
      </c>
      <c r="X201" s="1">
        <v>0.41922909845904399</v>
      </c>
      <c r="Y201" s="1">
        <v>2.38533060724003</v>
      </c>
    </row>
    <row r="202" spans="1:25" s="1" customFormat="1" ht="13">
      <c r="A202" s="17"/>
      <c r="B202" s="20"/>
      <c r="C202" s="17"/>
      <c r="D202" s="1" t="s">
        <v>262</v>
      </c>
      <c r="E202" s="1">
        <v>9724.4868267990496</v>
      </c>
      <c r="F202" s="1">
        <v>2670.3411450838098</v>
      </c>
      <c r="G202" s="1">
        <v>740.05190899691002</v>
      </c>
      <c r="H202" s="1">
        <v>312.00228848098197</v>
      </c>
      <c r="I202" s="1">
        <v>154.204444251881</v>
      </c>
      <c r="J202" s="1">
        <v>7.7614093256706802</v>
      </c>
      <c r="K202" s="1">
        <v>65.496628144046497</v>
      </c>
      <c r="L202" s="1">
        <v>103.011491218394</v>
      </c>
      <c r="M202" s="1" t="s">
        <v>69</v>
      </c>
      <c r="N202" s="1">
        <v>15.8497300883535</v>
      </c>
      <c r="O202" s="13">
        <f t="shared" si="27"/>
        <v>723601.81386309653</v>
      </c>
      <c r="P202" s="13"/>
      <c r="Q202" s="1">
        <f t="shared" ref="Q202:Q265" si="28">K202/O202*1000000</f>
        <v>90.514737372449815</v>
      </c>
      <c r="R202" s="1">
        <v>8.4387545348778303</v>
      </c>
      <c r="S202" s="1">
        <v>13.272266272271599</v>
      </c>
      <c r="T202" s="1">
        <v>0.66801895184118398</v>
      </c>
      <c r="U202" s="1">
        <v>2.35438752530496</v>
      </c>
      <c r="W202" s="1">
        <v>1.04876553000056E-2</v>
      </c>
      <c r="X202" s="1">
        <v>0.20836976754900099</v>
      </c>
      <c r="Y202" s="1">
        <v>4.79916070245093</v>
      </c>
    </row>
    <row r="203" spans="1:25" s="1" customFormat="1" ht="13">
      <c r="A203" s="17"/>
      <c r="B203" s="20"/>
      <c r="C203" s="17"/>
      <c r="D203" s="1" t="s">
        <v>263</v>
      </c>
      <c r="E203" s="1">
        <v>7287.5952017485497</v>
      </c>
      <c r="F203" s="1">
        <v>778.224325303358</v>
      </c>
      <c r="G203" s="1">
        <v>491.92325777651803</v>
      </c>
      <c r="H203" s="1">
        <v>300.27088576171099</v>
      </c>
      <c r="I203" s="1">
        <v>298.48639606225601</v>
      </c>
      <c r="J203" s="1">
        <v>15.485111463968501</v>
      </c>
      <c r="K203" s="1">
        <v>55.345469024150297</v>
      </c>
      <c r="L203" s="1">
        <v>41.8999692018483</v>
      </c>
      <c r="M203" s="1">
        <v>5.91723872643127</v>
      </c>
      <c r="N203" s="1">
        <v>16.492375075583698</v>
      </c>
      <c r="O203" s="13">
        <f t="shared" si="27"/>
        <v>723601.81386309653</v>
      </c>
      <c r="P203" s="13"/>
      <c r="Q203" s="1">
        <f t="shared" si="28"/>
        <v>76.48608387073709</v>
      </c>
      <c r="R203" s="1">
        <v>3.5741085334084</v>
      </c>
      <c r="S203" s="1">
        <v>2.7058228995860301</v>
      </c>
      <c r="T203" s="1">
        <v>0.140374803524075</v>
      </c>
      <c r="U203" s="1">
        <v>5.3931496349233203</v>
      </c>
      <c r="V203" s="1">
        <v>2.6169489148374701</v>
      </c>
      <c r="W203" s="1">
        <v>3.1478713842400703E-2</v>
      </c>
      <c r="X203" s="1">
        <v>0.60677431152860595</v>
      </c>
      <c r="Y203" s="1">
        <v>1.6480592223503401</v>
      </c>
    </row>
    <row r="204" spans="1:25" s="1" customFormat="1" ht="13">
      <c r="A204" s="17"/>
      <c r="B204" s="20"/>
      <c r="C204" s="17"/>
      <c r="D204" s="1" t="s">
        <v>264</v>
      </c>
      <c r="E204" s="1">
        <v>8330.3288078468195</v>
      </c>
      <c r="F204" s="1">
        <v>849.65452080929902</v>
      </c>
      <c r="G204" s="1">
        <v>552.37300677181997</v>
      </c>
      <c r="H204" s="1">
        <v>317.886375978844</v>
      </c>
      <c r="I204" s="1">
        <v>267.00315663545899</v>
      </c>
      <c r="J204" s="1">
        <v>12.7372115079732</v>
      </c>
      <c r="K204" s="1">
        <v>57.9418025313839</v>
      </c>
      <c r="L204" s="1">
        <v>31.655991926435298</v>
      </c>
      <c r="M204" s="1">
        <v>11.7393006133725</v>
      </c>
      <c r="N204" s="1">
        <v>15.970248965789899</v>
      </c>
      <c r="O204" s="13">
        <f t="shared" si="27"/>
        <v>723601.81386309653</v>
      </c>
      <c r="P204" s="13"/>
      <c r="Q204" s="1">
        <f t="shared" si="28"/>
        <v>80.07415324465498</v>
      </c>
      <c r="R204" s="1">
        <v>4.5490178517577</v>
      </c>
      <c r="S204" s="1">
        <v>2.4853157150306702</v>
      </c>
      <c r="T204" s="1">
        <v>0.118560365822399</v>
      </c>
      <c r="U204" s="1">
        <v>4.6081265160992899</v>
      </c>
      <c r="V204" s="1">
        <v>1.0850059920489701</v>
      </c>
      <c r="W204" s="1">
        <v>2.3059076659831899E-2</v>
      </c>
      <c r="X204" s="1">
        <v>0.48337473656773999</v>
      </c>
      <c r="Y204" s="1">
        <v>2.0687883009786998</v>
      </c>
    </row>
    <row r="205" spans="1:25" s="1" customFormat="1" ht="13">
      <c r="A205" s="17"/>
      <c r="B205" s="20"/>
      <c r="C205" s="17"/>
      <c r="D205" s="1" t="s">
        <v>265</v>
      </c>
      <c r="E205" s="1">
        <v>8534.0121544767899</v>
      </c>
      <c r="F205" s="1">
        <v>856.36502208038496</v>
      </c>
      <c r="G205" s="1">
        <v>534.16194381405398</v>
      </c>
      <c r="H205" s="1">
        <v>239.90521784082799</v>
      </c>
      <c r="I205" s="1">
        <v>278.84972322856498</v>
      </c>
      <c r="J205" s="1">
        <v>7.4814840982915802</v>
      </c>
      <c r="K205" s="1">
        <v>63.625311324256401</v>
      </c>
      <c r="L205" s="1">
        <v>56.733803624649802</v>
      </c>
      <c r="M205" s="1">
        <v>8.3782994337496</v>
      </c>
      <c r="N205" s="1">
        <v>14.518113476989299</v>
      </c>
      <c r="O205" s="13">
        <f t="shared" si="27"/>
        <v>723601.81386309653</v>
      </c>
      <c r="P205" s="13"/>
      <c r="Q205" s="1">
        <f t="shared" si="28"/>
        <v>87.928623319197669</v>
      </c>
      <c r="R205" s="1">
        <v>8.5043703212288406</v>
      </c>
      <c r="S205" s="1">
        <v>7.5832285251538698</v>
      </c>
      <c r="T205" s="1">
        <v>0.203456553471803</v>
      </c>
      <c r="U205" s="1">
        <v>4.3826854034151701</v>
      </c>
      <c r="V205" s="1">
        <v>0.89295974170540404</v>
      </c>
      <c r="W205" s="1">
        <v>1.40060223026595E-2</v>
      </c>
      <c r="X205" s="1">
        <v>0.52203217855151895</v>
      </c>
      <c r="Y205" s="1">
        <v>1.91559072617841</v>
      </c>
    </row>
    <row r="206" spans="1:25" s="1" customFormat="1" ht="13">
      <c r="A206" s="17"/>
      <c r="B206" s="20"/>
      <c r="C206" s="17"/>
      <c r="D206" s="1" t="s">
        <v>266</v>
      </c>
      <c r="E206" s="1">
        <v>3254.4834045391499</v>
      </c>
      <c r="F206" s="1">
        <v>838.39589837014</v>
      </c>
      <c r="G206" s="1">
        <v>218.586795982279</v>
      </c>
      <c r="H206" s="1">
        <v>83.504658996102904</v>
      </c>
      <c r="I206" s="1">
        <v>122.975432896928</v>
      </c>
      <c r="J206" s="1">
        <v>5.6517100506546303</v>
      </c>
      <c r="K206" s="1">
        <v>24.866421579775398</v>
      </c>
      <c r="L206" s="1">
        <v>31.8673337831193</v>
      </c>
      <c r="M206" s="1">
        <v>4.1978232452433097</v>
      </c>
      <c r="N206" s="1">
        <v>8.2377740296967694</v>
      </c>
      <c r="O206" s="13">
        <f t="shared" si="27"/>
        <v>723601.81386309653</v>
      </c>
      <c r="P206" s="13"/>
      <c r="Q206" s="1">
        <f t="shared" si="28"/>
        <v>34.364786134270332</v>
      </c>
      <c r="R206" s="1">
        <v>4.39980490097774</v>
      </c>
      <c r="S206" s="1">
        <v>5.63852948886296</v>
      </c>
      <c r="T206" s="1">
        <v>0.25913577234429402</v>
      </c>
      <c r="U206" s="1">
        <v>4.9454414863193596</v>
      </c>
      <c r="V206" s="1">
        <v>1.34634302600967</v>
      </c>
      <c r="W206" s="1">
        <v>2.58556790919467E-2</v>
      </c>
      <c r="X206" s="1">
        <v>0.56259314449578102</v>
      </c>
      <c r="Y206" s="1">
        <v>1.7774834439126399</v>
      </c>
    </row>
    <row r="207" spans="1:25" s="1" customFormat="1" ht="13">
      <c r="A207" s="17"/>
      <c r="B207" s="20"/>
      <c r="C207" s="17"/>
      <c r="D207" s="1" t="s">
        <v>267</v>
      </c>
      <c r="E207" s="1">
        <v>7982.3092773780199</v>
      </c>
      <c r="F207" s="1">
        <v>1657.5880387899001</v>
      </c>
      <c r="G207" s="1">
        <v>547.50579756877903</v>
      </c>
      <c r="H207" s="1">
        <v>324.53590595353501</v>
      </c>
      <c r="I207" s="1">
        <v>222.57238958344101</v>
      </c>
      <c r="J207" s="1">
        <v>11.1527810790038</v>
      </c>
      <c r="K207" s="1">
        <v>50.764597553496003</v>
      </c>
      <c r="L207" s="1">
        <v>54.121492431278398</v>
      </c>
      <c r="M207" s="1">
        <v>7.9308193516627403</v>
      </c>
      <c r="N207" s="1">
        <v>13.3721125971199</v>
      </c>
      <c r="O207" s="13">
        <f t="shared" si="27"/>
        <v>723601.81386309653</v>
      </c>
      <c r="P207" s="13"/>
      <c r="Q207" s="1">
        <f t="shared" si="28"/>
        <v>70.155431593625778</v>
      </c>
      <c r="R207" s="1">
        <v>4.5517433897331099</v>
      </c>
      <c r="S207" s="1">
        <v>4.8527351203160798</v>
      </c>
      <c r="T207" s="1">
        <v>0.24316355021649499</v>
      </c>
      <c r="U207" s="1">
        <v>4.38440173486834</v>
      </c>
      <c r="V207" s="1">
        <v>1.4062583680796601</v>
      </c>
      <c r="W207" s="1">
        <v>2.0370160696979198E-2</v>
      </c>
      <c r="X207" s="1">
        <v>0.40652060776667998</v>
      </c>
      <c r="Y207" s="1">
        <v>2.4598998941129802</v>
      </c>
    </row>
    <row r="208" spans="1:25" s="1" customFormat="1" ht="13">
      <c r="A208" s="17"/>
      <c r="B208" s="20"/>
      <c r="C208" s="17"/>
      <c r="D208" s="1" t="s">
        <v>268</v>
      </c>
      <c r="E208" s="1">
        <v>9176.1189167263892</v>
      </c>
      <c r="F208" s="1">
        <v>662.68559765575606</v>
      </c>
      <c r="G208" s="1">
        <v>583.82666224961304</v>
      </c>
      <c r="H208" s="1">
        <v>301.63864312965802</v>
      </c>
      <c r="I208" s="1">
        <v>331.43082802542102</v>
      </c>
      <c r="J208" s="1">
        <v>6.5109655234171901</v>
      </c>
      <c r="K208" s="1">
        <v>50.600489445105303</v>
      </c>
      <c r="L208" s="1">
        <v>24.659899782981501</v>
      </c>
      <c r="M208" s="1">
        <v>17.5</v>
      </c>
      <c r="N208" s="1">
        <v>16.981987232453001</v>
      </c>
      <c r="O208" s="13">
        <f t="shared" si="27"/>
        <v>723601.81386309653</v>
      </c>
      <c r="P208" s="13"/>
      <c r="Q208" s="1">
        <f t="shared" si="28"/>
        <v>69.928638203605686</v>
      </c>
      <c r="R208" s="1">
        <v>7.7715800004034401</v>
      </c>
      <c r="S208" s="1">
        <v>3.7874413087106999</v>
      </c>
      <c r="T208" s="1">
        <v>7.4404363438062601E-2</v>
      </c>
      <c r="U208" s="1">
        <v>6.5499530075688002</v>
      </c>
      <c r="V208" s="1">
        <v>0.37205517276669697</v>
      </c>
      <c r="W208" s="1">
        <v>1.1152223672569199E-2</v>
      </c>
      <c r="X208" s="1">
        <v>0.56768703701942103</v>
      </c>
      <c r="Y208" s="1">
        <v>1.7615339699324299</v>
      </c>
    </row>
    <row r="209" spans="1:25" s="1" customFormat="1" ht="13">
      <c r="A209" s="17"/>
      <c r="B209" s="20"/>
      <c r="C209" s="17"/>
      <c r="D209" s="1" t="s">
        <v>269</v>
      </c>
      <c r="E209" s="1">
        <v>8417.4519650000202</v>
      </c>
      <c r="F209" s="1">
        <v>2033.2245177043401</v>
      </c>
      <c r="G209" s="1">
        <v>586.20575916584903</v>
      </c>
      <c r="H209" s="1">
        <v>171.34133302132301</v>
      </c>
      <c r="I209" s="1">
        <v>138.25181192828899</v>
      </c>
      <c r="J209" s="1">
        <v>3.9</v>
      </c>
      <c r="K209" s="1">
        <v>60.297393290104701</v>
      </c>
      <c r="L209" s="1">
        <v>62.832288644196097</v>
      </c>
      <c r="M209" s="1">
        <v>8.0280895759980506</v>
      </c>
      <c r="N209" s="1">
        <v>13.975474760542699</v>
      </c>
      <c r="O209" s="13">
        <f t="shared" si="27"/>
        <v>723601.81386309653</v>
      </c>
      <c r="P209" s="13"/>
      <c r="Q209" s="1">
        <f t="shared" si="28"/>
        <v>83.32952203117722</v>
      </c>
      <c r="R209" s="1">
        <v>15.460870074385801</v>
      </c>
      <c r="S209" s="1">
        <v>16.110843242101598</v>
      </c>
      <c r="T209" s="1">
        <v>0.454477144044861</v>
      </c>
      <c r="U209" s="1">
        <v>2.29283231636777</v>
      </c>
      <c r="V209" s="1">
        <v>0.485794280579531</v>
      </c>
      <c r="W209" s="1">
        <v>6.6529540848414203E-3</v>
      </c>
      <c r="X209" s="1">
        <v>0.23584178382180501</v>
      </c>
      <c r="Y209" s="1">
        <v>4.2401307511970501</v>
      </c>
    </row>
    <row r="210" spans="1:25" s="1" customFormat="1" ht="13">
      <c r="A210" s="17"/>
      <c r="B210" s="20"/>
      <c r="C210" s="17"/>
      <c r="D210" s="1" t="s">
        <v>270</v>
      </c>
      <c r="E210" s="1">
        <v>12137.212462138101</v>
      </c>
      <c r="F210" s="1">
        <v>2589.8780637627501</v>
      </c>
      <c r="G210" s="1">
        <v>1111.7613829684301</v>
      </c>
      <c r="H210" s="1">
        <v>156.96551139709999</v>
      </c>
      <c r="I210" s="1">
        <v>130.33507714962599</v>
      </c>
      <c r="J210" s="1">
        <v>5.26994106253985</v>
      </c>
      <c r="K210" s="1">
        <v>73.605477624099805</v>
      </c>
      <c r="L210" s="1">
        <v>82.739518130232895</v>
      </c>
      <c r="M210" s="1">
        <v>26.222514614054202</v>
      </c>
      <c r="N210" s="1">
        <v>11.7892882098978</v>
      </c>
      <c r="O210" s="13">
        <f t="shared" ref="O210:O219" si="29">55.85*3/(55.85*3+16*4)*1000000</f>
        <v>723601.81386309653</v>
      </c>
      <c r="P210" s="13"/>
      <c r="Q210" s="1">
        <f t="shared" si="28"/>
        <v>101.72096892784428</v>
      </c>
      <c r="R210" s="1">
        <v>13.967040001131499</v>
      </c>
      <c r="S210" s="1">
        <v>15.7002739021822</v>
      </c>
      <c r="T210" s="1">
        <v>0.63482156868060402</v>
      </c>
      <c r="U210" s="1">
        <v>1.7707252416082599</v>
      </c>
      <c r="V210" s="1">
        <v>0.20097008773198999</v>
      </c>
      <c r="W210" s="1">
        <v>4.7401727954149604E-3</v>
      </c>
      <c r="X210" s="1">
        <v>0.117232959469799</v>
      </c>
      <c r="Y210" s="1">
        <v>8.5300243593834306</v>
      </c>
    </row>
    <row r="211" spans="1:25" s="1" customFormat="1" ht="13">
      <c r="A211" s="17"/>
      <c r="B211" s="20"/>
      <c r="C211" s="17"/>
      <c r="D211" s="1" t="s">
        <v>271</v>
      </c>
      <c r="E211" s="1">
        <v>10424.1641340443</v>
      </c>
      <c r="F211" s="1">
        <v>2015.58444313717</v>
      </c>
      <c r="G211" s="1">
        <v>778.44977295617196</v>
      </c>
      <c r="H211" s="1">
        <v>204.00592367092199</v>
      </c>
      <c r="I211" s="1">
        <v>154.864806999129</v>
      </c>
      <c r="J211" s="1">
        <v>6.4</v>
      </c>
      <c r="K211" s="1">
        <v>61.643362735814499</v>
      </c>
      <c r="L211" s="1">
        <v>67.750908592338305</v>
      </c>
      <c r="M211" s="1">
        <v>21.074639784327498</v>
      </c>
      <c r="N211" s="1">
        <v>12.9298391075382</v>
      </c>
      <c r="O211" s="13">
        <f t="shared" si="29"/>
        <v>723601.81386309653</v>
      </c>
      <c r="P211" s="13"/>
      <c r="Q211" s="1">
        <f t="shared" si="28"/>
        <v>85.189618868862112</v>
      </c>
      <c r="R211" s="1">
        <v>9.6317754274710108</v>
      </c>
      <c r="S211" s="1">
        <v>10.586079467552899</v>
      </c>
      <c r="T211" s="1">
        <v>0.43748421545974198</v>
      </c>
      <c r="U211" s="1">
        <v>2.5122705856076402</v>
      </c>
      <c r="V211" s="1">
        <v>0.30368253339065199</v>
      </c>
      <c r="W211" s="1">
        <v>8.2214681310727594E-3</v>
      </c>
      <c r="X211" s="1">
        <v>0.198940011776261</v>
      </c>
      <c r="Y211" s="1">
        <v>5.02664090079905</v>
      </c>
    </row>
    <row r="212" spans="1:25" s="1" customFormat="1" ht="13">
      <c r="A212" s="17"/>
      <c r="B212" s="20"/>
      <c r="C212" s="17"/>
      <c r="D212" s="1" t="s">
        <v>272</v>
      </c>
      <c r="E212" s="1">
        <v>8432.7686184082995</v>
      </c>
      <c r="F212" s="1">
        <v>1563.90839973775</v>
      </c>
      <c r="G212" s="1">
        <v>445.19198496988298</v>
      </c>
      <c r="H212" s="1">
        <v>263.76550936190398</v>
      </c>
      <c r="I212" s="1">
        <v>215.944930001881</v>
      </c>
      <c r="J212" s="1">
        <v>10.339194679207401</v>
      </c>
      <c r="K212" s="1">
        <v>48.730917673632199</v>
      </c>
      <c r="L212" s="1">
        <v>40.724577104603298</v>
      </c>
      <c r="M212" s="1">
        <v>18.5331155684412</v>
      </c>
      <c r="N212" s="1">
        <v>13.942297269581699</v>
      </c>
      <c r="O212" s="13">
        <f t="shared" si="29"/>
        <v>723601.81386309653</v>
      </c>
      <c r="P212" s="13"/>
      <c r="Q212" s="1">
        <f t="shared" si="28"/>
        <v>67.344935764425756</v>
      </c>
      <c r="R212" s="1">
        <v>4.71322179198659</v>
      </c>
      <c r="S212" s="1">
        <v>3.9388538825467898</v>
      </c>
      <c r="T212" s="1">
        <v>0.188587789971492</v>
      </c>
      <c r="U212" s="1">
        <v>4.43137417292525</v>
      </c>
      <c r="V212" s="1">
        <v>0.55787677150264603</v>
      </c>
      <c r="W212" s="1">
        <v>2.3224125833951999E-2</v>
      </c>
      <c r="X212" s="1">
        <v>0.48506023758826</v>
      </c>
      <c r="Y212" s="1">
        <v>2.06159961693014</v>
      </c>
    </row>
    <row r="213" spans="1:25" s="1" customFormat="1" ht="13">
      <c r="A213" s="17"/>
      <c r="B213" s="20"/>
      <c r="C213" s="17"/>
      <c r="D213" s="1" t="s">
        <v>273</v>
      </c>
      <c r="E213" s="1">
        <v>7661.6995237456504</v>
      </c>
      <c r="F213" s="1">
        <v>2013.07274074879</v>
      </c>
      <c r="G213" s="1">
        <v>653.05562918080398</v>
      </c>
      <c r="H213" s="1">
        <v>207.08954279805101</v>
      </c>
      <c r="I213" s="1">
        <v>287.60253380887002</v>
      </c>
      <c r="J213" s="1">
        <v>8.9478681700519402</v>
      </c>
      <c r="K213" s="1">
        <v>59.351582946477599</v>
      </c>
      <c r="L213" s="1">
        <v>56.821598458147697</v>
      </c>
      <c r="M213" s="1">
        <v>29.235448124863499</v>
      </c>
      <c r="N213" s="1">
        <v>14.213809874804699</v>
      </c>
      <c r="O213" s="13">
        <f t="shared" si="29"/>
        <v>723601.81386309653</v>
      </c>
      <c r="P213" s="13"/>
      <c r="Q213" s="1">
        <f t="shared" si="28"/>
        <v>82.02243528055439</v>
      </c>
      <c r="R213" s="1">
        <v>6.6330417277630804</v>
      </c>
      <c r="S213" s="1">
        <v>6.3502945481837498</v>
      </c>
      <c r="T213" s="1">
        <v>0.19756988127201</v>
      </c>
      <c r="U213" s="1">
        <v>4.84574327306865</v>
      </c>
      <c r="V213" s="1">
        <v>0.30606228889791298</v>
      </c>
      <c r="W213" s="1">
        <v>1.3701540527682399E-2</v>
      </c>
      <c r="X213" s="1">
        <v>0.44039515311986599</v>
      </c>
      <c r="Y213" s="1">
        <v>2.2706880239615699</v>
      </c>
    </row>
    <row r="214" spans="1:25" s="1" customFormat="1" ht="13">
      <c r="A214" s="16" t="s">
        <v>274</v>
      </c>
      <c r="B214" s="19" t="s">
        <v>275</v>
      </c>
      <c r="C214" s="16" t="s">
        <v>216</v>
      </c>
      <c r="D214" s="1" t="s">
        <v>276</v>
      </c>
      <c r="E214" s="1">
        <v>6521.7560957553296</v>
      </c>
      <c r="F214" s="1">
        <v>509.53345697739297</v>
      </c>
      <c r="G214" s="1">
        <v>589.612437111026</v>
      </c>
      <c r="H214" s="1">
        <v>93.200737003064205</v>
      </c>
      <c r="I214" s="1">
        <v>119.43713835478</v>
      </c>
      <c r="J214" s="1">
        <v>9.9182284251933908</v>
      </c>
      <c r="K214" s="1">
        <v>53.854842403671</v>
      </c>
      <c r="L214" s="1">
        <v>77.6372873675612</v>
      </c>
      <c r="M214" s="1">
        <v>13.559148496224999</v>
      </c>
      <c r="N214" s="1">
        <v>8.37542561354344</v>
      </c>
      <c r="O214" s="13">
        <f t="shared" si="29"/>
        <v>723601.81386309653</v>
      </c>
      <c r="P214" s="13"/>
      <c r="Q214" s="1">
        <f t="shared" si="28"/>
        <v>74.4260743573263</v>
      </c>
      <c r="R214" s="1">
        <v>5.4298852672997304</v>
      </c>
      <c r="S214" s="1">
        <v>7.8277373780134001</v>
      </c>
      <c r="T214" s="1">
        <v>0.650026352246862</v>
      </c>
      <c r="U214" s="1">
        <v>2.2177604282923</v>
      </c>
      <c r="V214" s="1">
        <v>0.73147870811760096</v>
      </c>
      <c r="W214" s="1">
        <v>1.6821606534947901E-2</v>
      </c>
      <c r="X214" s="1">
        <v>0.20256889244059401</v>
      </c>
      <c r="Y214" s="1">
        <v>4.9365921289877503</v>
      </c>
    </row>
    <row r="215" spans="1:25" s="1" customFormat="1" ht="13">
      <c r="A215" s="17"/>
      <c r="B215" s="20"/>
      <c r="C215" s="17"/>
      <c r="D215" s="1" t="s">
        <v>277</v>
      </c>
      <c r="E215" s="1">
        <v>8991.4121307958194</v>
      </c>
      <c r="F215" s="1">
        <v>1230.0191921590399</v>
      </c>
      <c r="G215" s="1">
        <v>950.11859877660504</v>
      </c>
      <c r="H215" s="1">
        <v>67.953259208584399</v>
      </c>
      <c r="I215" s="1">
        <v>120.364152737472</v>
      </c>
      <c r="J215" s="1">
        <v>5.1632907727381996</v>
      </c>
      <c r="K215" s="1">
        <v>63.508823990081702</v>
      </c>
      <c r="L215" s="1">
        <v>102.836829879394</v>
      </c>
      <c r="M215" s="1">
        <v>20.025185919422601</v>
      </c>
      <c r="N215" s="1">
        <v>9.2791139592532694</v>
      </c>
      <c r="O215" s="13">
        <f t="shared" si="29"/>
        <v>723601.81386309653</v>
      </c>
      <c r="P215" s="13"/>
      <c r="Q215" s="1">
        <f t="shared" si="28"/>
        <v>87.767640673849115</v>
      </c>
      <c r="R215" s="1">
        <v>12.3000672992123</v>
      </c>
      <c r="S215" s="1">
        <v>19.916916246972701</v>
      </c>
      <c r="T215" s="1">
        <v>0.85438087288075604</v>
      </c>
      <c r="U215" s="1">
        <v>1.8952351055385499</v>
      </c>
      <c r="V215" s="1">
        <v>0.25783984196272902</v>
      </c>
      <c r="W215" s="1">
        <v>5.4343644881666101E-3</v>
      </c>
      <c r="X215" s="1">
        <v>0.12668329289886099</v>
      </c>
      <c r="Y215" s="1">
        <v>7.89370071709744</v>
      </c>
    </row>
    <row r="216" spans="1:25" s="1" customFormat="1" ht="13">
      <c r="A216" s="17"/>
      <c r="B216" s="20"/>
      <c r="C216" s="17"/>
      <c r="D216" s="1" t="s">
        <v>278</v>
      </c>
      <c r="E216" s="1">
        <v>11984.182940586101</v>
      </c>
      <c r="F216" s="1">
        <v>1124.9774321486</v>
      </c>
      <c r="G216" s="1">
        <v>1413.4299638500299</v>
      </c>
      <c r="H216" s="1">
        <v>60.603727365997401</v>
      </c>
      <c r="I216" s="1">
        <v>112.802046074652</v>
      </c>
      <c r="J216" s="1">
        <v>4.2231120620862104</v>
      </c>
      <c r="K216" s="1">
        <v>77.587545632724201</v>
      </c>
      <c r="L216" s="1">
        <v>128.682422032256</v>
      </c>
      <c r="M216" s="1">
        <v>18.117439104760098</v>
      </c>
      <c r="N216" s="1">
        <v>10.4833863152638</v>
      </c>
      <c r="O216" s="13">
        <f t="shared" si="29"/>
        <v>723601.81386309653</v>
      </c>
      <c r="P216" s="13"/>
      <c r="Q216" s="1">
        <f t="shared" si="28"/>
        <v>107.22408947333506</v>
      </c>
      <c r="R216" s="1">
        <v>18.372125695948501</v>
      </c>
      <c r="S216" s="1">
        <v>30.470993935379301</v>
      </c>
      <c r="T216" s="1">
        <v>1.1407809211819999</v>
      </c>
      <c r="U216" s="1">
        <v>1.4538679520631099</v>
      </c>
      <c r="V216" s="1">
        <v>0.23309652306084699</v>
      </c>
      <c r="W216" s="1">
        <v>2.9878467063078999E-3</v>
      </c>
      <c r="X216" s="1">
        <v>7.9807311971363204E-2</v>
      </c>
      <c r="Y216" s="1">
        <v>12.530180196506601</v>
      </c>
    </row>
    <row r="217" spans="1:25" s="1" customFormat="1" ht="13">
      <c r="A217" s="17"/>
      <c r="B217" s="20"/>
      <c r="C217" s="17"/>
      <c r="D217" s="1" t="s">
        <v>279</v>
      </c>
      <c r="E217" s="1">
        <v>11735.167126489099</v>
      </c>
      <c r="F217" s="1">
        <v>870.87293004062701</v>
      </c>
      <c r="G217" s="1">
        <v>1308.4175859653899</v>
      </c>
      <c r="H217" s="1">
        <v>68.777305892825396</v>
      </c>
      <c r="I217" s="1">
        <v>118.088820099464</v>
      </c>
      <c r="J217" s="1">
        <v>8.6200444860394008</v>
      </c>
      <c r="K217" s="1">
        <v>77.522958091067295</v>
      </c>
      <c r="L217" s="1">
        <v>125.313232283776</v>
      </c>
      <c r="M217" s="1">
        <v>55.743328530128899</v>
      </c>
      <c r="N217" s="1">
        <v>9.4423157696095803</v>
      </c>
      <c r="O217" s="13">
        <f t="shared" si="29"/>
        <v>723601.81386309653</v>
      </c>
      <c r="P217" s="13"/>
      <c r="Q217" s="1">
        <f t="shared" si="28"/>
        <v>107.13483107124222</v>
      </c>
      <c r="R217" s="1">
        <v>8.9933361964221401</v>
      </c>
      <c r="S217" s="1">
        <v>14.5374229201168</v>
      </c>
      <c r="T217" s="1">
        <v>1.0611777827759401</v>
      </c>
      <c r="U217" s="1">
        <v>1.5232754658399801</v>
      </c>
      <c r="V217" s="1">
        <v>0.154638137214579</v>
      </c>
      <c r="W217" s="1">
        <v>6.5881447777081398E-3</v>
      </c>
      <c r="X217" s="1">
        <v>9.0253158751556997E-2</v>
      </c>
      <c r="Y217" s="1">
        <v>11.0799446117197</v>
      </c>
    </row>
    <row r="218" spans="1:25" s="1" customFormat="1" ht="13">
      <c r="A218" s="17"/>
      <c r="B218" s="20"/>
      <c r="C218" s="17"/>
      <c r="D218" s="1" t="s">
        <v>280</v>
      </c>
      <c r="E218" s="1">
        <v>11783.5970872253</v>
      </c>
      <c r="F218" s="1">
        <v>1218.11484452173</v>
      </c>
      <c r="G218" s="1">
        <v>1562.1749082255999</v>
      </c>
      <c r="H218" s="1">
        <v>78.521955593766705</v>
      </c>
      <c r="I218" s="1">
        <v>106.972786563798</v>
      </c>
      <c r="J218" s="1">
        <v>11.2417513771149</v>
      </c>
      <c r="K218" s="1">
        <v>76.8342069632468</v>
      </c>
      <c r="L218" s="1">
        <v>150.139096660473</v>
      </c>
      <c r="M218" s="1">
        <v>15.5568193507714</v>
      </c>
      <c r="N218" s="1">
        <v>8.8738017660995201</v>
      </c>
      <c r="O218" s="13">
        <f t="shared" si="29"/>
        <v>723601.81386309653</v>
      </c>
      <c r="P218" s="13"/>
      <c r="Q218" s="1">
        <f t="shared" si="28"/>
        <v>106.18299386654608</v>
      </c>
      <c r="R218" s="1">
        <v>6.8347185759382798</v>
      </c>
      <c r="S218" s="1">
        <v>13.3554898719887</v>
      </c>
      <c r="T218" s="1">
        <v>1.40352608811336</v>
      </c>
      <c r="U218" s="1">
        <v>1.3922547103917899</v>
      </c>
      <c r="V218" s="1">
        <v>0.72262530814548698</v>
      </c>
      <c r="W218" s="1">
        <v>7.1962181173962298E-3</v>
      </c>
      <c r="X218" s="1">
        <v>6.8476830603625E-2</v>
      </c>
      <c r="Y218" s="1">
        <v>14.603479617630899</v>
      </c>
    </row>
    <row r="219" spans="1:25" s="1" customFormat="1" ht="13">
      <c r="A219" s="17"/>
      <c r="B219" s="20"/>
      <c r="C219" s="17"/>
      <c r="D219" s="1" t="s">
        <v>281</v>
      </c>
      <c r="E219" s="1">
        <v>11714.8012379173</v>
      </c>
      <c r="F219" s="1">
        <v>935.70423348056897</v>
      </c>
      <c r="G219" s="1">
        <v>1537.7711054869301</v>
      </c>
      <c r="H219" s="1">
        <v>61.056228285260602</v>
      </c>
      <c r="I219" s="1">
        <v>122.84677698435399</v>
      </c>
      <c r="J219" s="1">
        <v>9.9609642898986301</v>
      </c>
      <c r="K219" s="1">
        <v>78.557480399499795</v>
      </c>
      <c r="L219" s="1">
        <v>148.04491122616</v>
      </c>
      <c r="M219" s="1">
        <v>21.122824482604301</v>
      </c>
      <c r="N219" s="1">
        <v>9.03226121580472</v>
      </c>
      <c r="O219" s="13">
        <f t="shared" si="29"/>
        <v>723601.81386309653</v>
      </c>
      <c r="P219" s="13"/>
      <c r="Q219" s="1">
        <f t="shared" si="28"/>
        <v>108.56451558641706</v>
      </c>
      <c r="R219" s="1">
        <v>7.8865336842101303</v>
      </c>
      <c r="S219" s="1">
        <v>14.862507977896399</v>
      </c>
      <c r="T219" s="1">
        <v>1.2051183991991501</v>
      </c>
      <c r="U219" s="1">
        <v>1.5637820403559699</v>
      </c>
      <c r="V219" s="1">
        <v>0.47157350088772398</v>
      </c>
      <c r="W219" s="1">
        <v>6.4775337853318201E-3</v>
      </c>
      <c r="X219" s="1">
        <v>7.9886256508542794E-2</v>
      </c>
      <c r="Y219" s="1">
        <v>12.5177977252328</v>
      </c>
    </row>
    <row r="220" spans="1:25" s="1" customFormat="1" ht="13">
      <c r="A220" s="17"/>
      <c r="B220" s="20"/>
      <c r="C220" s="17"/>
      <c r="D220" s="1" t="s">
        <v>282</v>
      </c>
      <c r="E220" s="1">
        <v>11976.176074139699</v>
      </c>
      <c r="F220" s="1">
        <v>920.66301527733106</v>
      </c>
      <c r="G220" s="1">
        <v>1591.98432715699</v>
      </c>
      <c r="H220" s="1">
        <v>70.278919565426307</v>
      </c>
      <c r="I220" s="1">
        <v>124.31970897327901</v>
      </c>
      <c r="J220" s="1">
        <v>6.0917061073557104</v>
      </c>
      <c r="K220" s="1">
        <v>80.039456495599794</v>
      </c>
      <c r="L220" s="1">
        <v>159.11358292403401</v>
      </c>
      <c r="M220" s="1">
        <v>14.171956903018399</v>
      </c>
      <c r="N220" s="1">
        <v>8.7180718647714492</v>
      </c>
      <c r="O220" s="13">
        <f t="shared" ref="O220:O229" si="30">55.85*3/(55.85*3+16*4)*1000000</f>
        <v>723601.81386309653</v>
      </c>
      <c r="P220" s="13"/>
      <c r="Q220" s="1">
        <f t="shared" si="28"/>
        <v>110.61257028681666</v>
      </c>
      <c r="R220" s="1">
        <v>13.1390869955057</v>
      </c>
      <c r="S220" s="1">
        <v>26.119707700918902</v>
      </c>
      <c r="T220" s="1">
        <v>1.2798741586358899</v>
      </c>
      <c r="U220" s="1">
        <v>1.5532302993600799</v>
      </c>
      <c r="V220" s="1">
        <v>0.429842268717193</v>
      </c>
      <c r="W220" s="1">
        <v>3.8264862306995502E-3</v>
      </c>
      <c r="X220" s="1">
        <v>7.8091038242375302E-2</v>
      </c>
      <c r="Y220" s="1">
        <v>12.805566714278401</v>
      </c>
    </row>
    <row r="221" spans="1:25" s="1" customFormat="1" ht="13">
      <c r="A221" s="17"/>
      <c r="B221" s="20"/>
      <c r="C221" s="17"/>
      <c r="D221" s="1" t="s">
        <v>283</v>
      </c>
      <c r="E221" s="1">
        <v>12293.197007573101</v>
      </c>
      <c r="F221" s="1">
        <v>1210.2244899037401</v>
      </c>
      <c r="G221" s="1">
        <v>1698.3624381339901</v>
      </c>
      <c r="H221" s="1">
        <v>84.744000085812203</v>
      </c>
      <c r="I221" s="1">
        <v>111.081622972031</v>
      </c>
      <c r="J221" s="1">
        <v>8.3318624822493597</v>
      </c>
      <c r="K221" s="1">
        <v>88.451710929009593</v>
      </c>
      <c r="L221" s="1">
        <v>138.838840214464</v>
      </c>
      <c r="M221" s="1">
        <v>19.749099689482101</v>
      </c>
      <c r="N221" s="1">
        <v>8.7263938773762</v>
      </c>
      <c r="O221" s="13">
        <f t="shared" si="30"/>
        <v>723601.81386309653</v>
      </c>
      <c r="P221" s="13"/>
      <c r="Q221" s="1">
        <f t="shared" si="28"/>
        <v>122.23810006333733</v>
      </c>
      <c r="R221" s="1">
        <v>10.6160790720504</v>
      </c>
      <c r="S221" s="1">
        <v>16.663601986981199</v>
      </c>
      <c r="T221" s="1">
        <v>1.2498812719852199</v>
      </c>
      <c r="U221" s="1">
        <v>1.2558448197930701</v>
      </c>
      <c r="V221" s="1">
        <v>0.42188568660102999</v>
      </c>
      <c r="W221" s="1">
        <v>4.9058212164675898E-3</v>
      </c>
      <c r="X221" s="1">
        <v>6.5405134073783205E-2</v>
      </c>
      <c r="Y221" s="1">
        <v>15.2893196254579</v>
      </c>
    </row>
    <row r="222" spans="1:25" s="1" customFormat="1" ht="13">
      <c r="A222" s="17"/>
      <c r="B222" s="20"/>
      <c r="C222" s="17"/>
      <c r="D222" s="1" t="s">
        <v>284</v>
      </c>
      <c r="E222" s="1">
        <v>10024.407170287101</v>
      </c>
      <c r="F222" s="1">
        <v>1216.3856753443199</v>
      </c>
      <c r="G222" s="1">
        <v>1143.71250010165</v>
      </c>
      <c r="H222" s="1">
        <v>89.760656701901894</v>
      </c>
      <c r="I222" s="1">
        <v>113.84124864626899</v>
      </c>
      <c r="J222" s="1">
        <v>4.3443733608548598</v>
      </c>
      <c r="K222" s="1">
        <v>70.090061620112294</v>
      </c>
      <c r="L222" s="1">
        <v>119.463803036019</v>
      </c>
      <c r="M222" s="1">
        <v>9.9332011997804202</v>
      </c>
      <c r="N222" s="1">
        <v>8.8544989991177303</v>
      </c>
      <c r="O222" s="13">
        <f t="shared" si="30"/>
        <v>723601.81386309653</v>
      </c>
      <c r="P222" s="13"/>
      <c r="Q222" s="1">
        <f t="shared" si="28"/>
        <v>96.862750033643692</v>
      </c>
      <c r="R222" s="1">
        <v>16.133526241474001</v>
      </c>
      <c r="S222" s="1">
        <v>27.498512009223699</v>
      </c>
      <c r="T222" s="1">
        <v>1.04938943007574</v>
      </c>
      <c r="U222" s="1">
        <v>1.62421384736809</v>
      </c>
      <c r="V222" s="1">
        <v>0.43735884066768899</v>
      </c>
      <c r="W222" s="1">
        <v>3.798483762719E-3</v>
      </c>
      <c r="X222" s="1">
        <v>9.9536595635836195E-2</v>
      </c>
      <c r="Y222" s="1">
        <v>10.0465561797853</v>
      </c>
    </row>
    <row r="223" spans="1:25" s="1" customFormat="1" ht="13">
      <c r="A223" s="17"/>
      <c r="B223" s="20"/>
      <c r="C223" s="17"/>
      <c r="D223" s="1" t="s">
        <v>285</v>
      </c>
      <c r="E223" s="1">
        <v>11258.1425235508</v>
      </c>
      <c r="F223" s="1">
        <v>1608.43874720792</v>
      </c>
      <c r="G223" s="1">
        <v>1267.1991386299801</v>
      </c>
      <c r="H223" s="1">
        <v>96.756166038857103</v>
      </c>
      <c r="I223" s="1">
        <v>108.07697488598799</v>
      </c>
      <c r="J223" s="1">
        <v>5.9136004364731303</v>
      </c>
      <c r="K223" s="1">
        <v>73.326898305863494</v>
      </c>
      <c r="L223" s="1">
        <v>136.322756921619</v>
      </c>
      <c r="M223" s="1">
        <v>56.142949293128801</v>
      </c>
      <c r="N223" s="1">
        <v>8.6620798144281697</v>
      </c>
      <c r="O223" s="13">
        <f t="shared" si="30"/>
        <v>723601.81386309653</v>
      </c>
      <c r="P223" s="13"/>
      <c r="Q223" s="1">
        <f t="shared" si="28"/>
        <v>101.33597912696324</v>
      </c>
      <c r="R223" s="1">
        <v>12.3997045613037</v>
      </c>
      <c r="S223" s="1">
        <v>23.052412550706801</v>
      </c>
      <c r="T223" s="1">
        <v>1.26134874764424</v>
      </c>
      <c r="U223" s="1">
        <v>1.4739062660904301</v>
      </c>
      <c r="V223" s="1">
        <v>0.10533113259863799</v>
      </c>
      <c r="W223" s="1">
        <v>4.6666701832409297E-3</v>
      </c>
      <c r="X223" s="1">
        <v>8.5288074771605604E-2</v>
      </c>
      <c r="Y223" s="1">
        <v>11.7249686158108</v>
      </c>
    </row>
    <row r="224" spans="1:25" s="1" customFormat="1" ht="13">
      <c r="A224" s="16" t="s">
        <v>286</v>
      </c>
      <c r="B224" s="19" t="s">
        <v>248</v>
      </c>
      <c r="C224" s="16" t="s">
        <v>216</v>
      </c>
      <c r="D224" s="1" t="s">
        <v>287</v>
      </c>
      <c r="E224" s="1">
        <v>4873.6049642691896</v>
      </c>
      <c r="F224" s="1">
        <v>702.88295658615505</v>
      </c>
      <c r="G224" s="1">
        <v>1199.22580654228</v>
      </c>
      <c r="H224" s="1">
        <v>91.157871666292493</v>
      </c>
      <c r="I224" s="1">
        <v>77.065585204828807</v>
      </c>
      <c r="J224" s="1">
        <v>1.9251032285637799</v>
      </c>
      <c r="K224" s="1">
        <v>2.1016623838633399</v>
      </c>
      <c r="L224" s="1">
        <v>39.344263197428198</v>
      </c>
      <c r="M224" s="1">
        <v>15.0716115839432</v>
      </c>
      <c r="N224" s="1">
        <v>13.3550995846969</v>
      </c>
      <c r="O224" s="13">
        <f t="shared" si="30"/>
        <v>723601.81386309653</v>
      </c>
      <c r="P224" s="13"/>
      <c r="Q224" s="1">
        <f t="shared" si="28"/>
        <v>2.9044459861746126</v>
      </c>
      <c r="R224" s="1">
        <v>1.0917141235232799</v>
      </c>
      <c r="S224" s="1">
        <v>20.437482319730499</v>
      </c>
      <c r="T224" s="1">
        <v>0.51052961049808498</v>
      </c>
      <c r="U224" s="1">
        <v>36.668870222230801</v>
      </c>
      <c r="V224" s="1">
        <v>0.12773041674021901</v>
      </c>
      <c r="W224" s="1">
        <v>1.6052883602583701E-3</v>
      </c>
      <c r="X224" s="1">
        <v>6.42627808577865E-2</v>
      </c>
      <c r="Y224" s="1">
        <v>15.561106859241001</v>
      </c>
    </row>
    <row r="225" spans="1:25" s="1" customFormat="1" ht="13">
      <c r="A225" s="17"/>
      <c r="B225" s="20"/>
      <c r="C225" s="17"/>
      <c r="D225" s="1" t="s">
        <v>288</v>
      </c>
      <c r="E225" s="1">
        <v>5531.99358562204</v>
      </c>
      <c r="F225" s="1">
        <v>816.89930278940903</v>
      </c>
      <c r="G225" s="1">
        <v>1214.6747214294501</v>
      </c>
      <c r="H225" s="1">
        <v>207.80771762922899</v>
      </c>
      <c r="I225" s="1">
        <v>105.508928793279</v>
      </c>
      <c r="J225" s="1">
        <v>4.1665508562234903</v>
      </c>
      <c r="K225" s="1">
        <v>2.7483524589729398</v>
      </c>
      <c r="L225" s="1">
        <v>67.319020532030194</v>
      </c>
      <c r="M225" s="1">
        <v>22.275726120261801</v>
      </c>
      <c r="N225" s="1">
        <v>19.946808983821999</v>
      </c>
      <c r="O225" s="13">
        <f t="shared" si="30"/>
        <v>723601.81386309653</v>
      </c>
      <c r="P225" s="13"/>
      <c r="Q225" s="1">
        <f t="shared" si="28"/>
        <v>3.7981558452711681</v>
      </c>
      <c r="R225" s="1">
        <v>0.65962292404706502</v>
      </c>
      <c r="S225" s="1">
        <v>16.157014003915801</v>
      </c>
      <c r="T225" s="1">
        <v>0.63804098195259695</v>
      </c>
      <c r="U225" s="1">
        <v>38.389882800078503</v>
      </c>
      <c r="V225" s="1">
        <v>0.187044446215993</v>
      </c>
      <c r="W225" s="1">
        <v>3.4301782878302001E-3</v>
      </c>
      <c r="X225" s="1">
        <v>8.6861879095593897E-2</v>
      </c>
      <c r="Y225" s="1">
        <v>11.512530127278</v>
      </c>
    </row>
    <row r="226" spans="1:25" s="1" customFormat="1" ht="13">
      <c r="A226" s="17"/>
      <c r="B226" s="20"/>
      <c r="C226" s="17"/>
      <c r="D226" s="1" t="s">
        <v>289</v>
      </c>
      <c r="E226" s="1">
        <v>4646.5700890522803</v>
      </c>
      <c r="F226" s="1">
        <v>264.53229573205903</v>
      </c>
      <c r="G226" s="1">
        <v>1193.7298434336001</v>
      </c>
      <c r="H226" s="1">
        <v>395.02979209181302</v>
      </c>
      <c r="I226" s="1">
        <v>238.90255486093099</v>
      </c>
      <c r="J226" s="1">
        <v>1.95</v>
      </c>
      <c r="K226" s="1">
        <v>3.1604470752145701</v>
      </c>
      <c r="L226" s="1">
        <v>42.537214071542202</v>
      </c>
      <c r="M226" s="1">
        <v>20.100000000000001</v>
      </c>
      <c r="N226" s="1">
        <v>16.571528815363401</v>
      </c>
      <c r="O226" s="13">
        <f t="shared" si="30"/>
        <v>723601.81386309653</v>
      </c>
      <c r="P226" s="13"/>
      <c r="Q226" s="1">
        <f t="shared" si="28"/>
        <v>4.3676605208351758</v>
      </c>
      <c r="R226" s="1">
        <v>1.62074208985363</v>
      </c>
      <c r="S226" s="1">
        <v>21.813955934124198</v>
      </c>
      <c r="T226" s="1">
        <v>0.178052570832923</v>
      </c>
      <c r="U226" s="1">
        <v>75.591379692606097</v>
      </c>
      <c r="V226" s="1">
        <v>9.7014925373134303E-2</v>
      </c>
      <c r="W226" s="1">
        <v>1.6335354357826001E-3</v>
      </c>
      <c r="X226" s="1">
        <v>0.200131173879143</v>
      </c>
      <c r="Y226" s="1">
        <v>4.9967228024350199</v>
      </c>
    </row>
    <row r="227" spans="1:25" s="1" customFormat="1" ht="13">
      <c r="A227" s="17"/>
      <c r="B227" s="20"/>
      <c r="C227" s="17"/>
      <c r="D227" s="1" t="s">
        <v>290</v>
      </c>
      <c r="E227" s="1">
        <v>5898.4770596446997</v>
      </c>
      <c r="F227" s="1">
        <v>939.26370812187395</v>
      </c>
      <c r="G227" s="1">
        <v>1336.8904652941901</v>
      </c>
      <c r="H227" s="1">
        <v>126.20797400191201</v>
      </c>
      <c r="I227" s="1">
        <v>84.022335197812097</v>
      </c>
      <c r="J227" s="1">
        <v>4.1888138235432004</v>
      </c>
      <c r="K227" s="1">
        <v>2.7802685585025699</v>
      </c>
      <c r="L227" s="1">
        <v>49.2895889222644</v>
      </c>
      <c r="M227" s="1">
        <v>30.817055999519599</v>
      </c>
      <c r="N227" s="1">
        <v>15.2129245203501</v>
      </c>
      <c r="O227" s="13">
        <f t="shared" si="30"/>
        <v>723601.81386309653</v>
      </c>
      <c r="P227" s="13"/>
      <c r="Q227" s="1">
        <f t="shared" si="28"/>
        <v>3.8422631138243513</v>
      </c>
      <c r="R227" s="1">
        <v>0.663736483793118</v>
      </c>
      <c r="S227" s="1">
        <v>11.7669562311966</v>
      </c>
      <c r="T227" s="1">
        <v>0.58662483976698399</v>
      </c>
      <c r="U227" s="1">
        <v>30.220942124765799</v>
      </c>
      <c r="V227" s="1">
        <v>0.13592517804453799</v>
      </c>
      <c r="W227" s="1">
        <v>3.1332513263316901E-3</v>
      </c>
      <c r="X227" s="1">
        <v>6.2849079546186098E-2</v>
      </c>
      <c r="Y227" s="1">
        <v>15.911131988259701</v>
      </c>
    </row>
    <row r="228" spans="1:25" s="1" customFormat="1" ht="13">
      <c r="A228" s="17"/>
      <c r="B228" s="20"/>
      <c r="C228" s="17"/>
      <c r="D228" s="1" t="s">
        <v>291</v>
      </c>
      <c r="E228" s="1">
        <v>6227.82102784989</v>
      </c>
      <c r="F228" s="1">
        <v>1280.30402169378</v>
      </c>
      <c r="G228" s="1">
        <v>1293.2199167264801</v>
      </c>
      <c r="H228" s="1">
        <v>155.564609148057</v>
      </c>
      <c r="I228" s="1">
        <v>86.290526075619596</v>
      </c>
      <c r="J228" s="1">
        <v>3.27680858039388</v>
      </c>
      <c r="K228" s="1">
        <v>2.4480488204356998</v>
      </c>
      <c r="L228" s="1">
        <v>53.134347871199999</v>
      </c>
      <c r="M228" s="1">
        <v>23.1715490638984</v>
      </c>
      <c r="N228" s="1">
        <v>15.4827004008036</v>
      </c>
      <c r="O228" s="13">
        <f t="shared" si="30"/>
        <v>723601.81386309653</v>
      </c>
      <c r="P228" s="13"/>
      <c r="Q228" s="1">
        <f t="shared" si="28"/>
        <v>3.3831435653350419</v>
      </c>
      <c r="R228" s="1">
        <v>0.74708325505588002</v>
      </c>
      <c r="S228" s="1">
        <v>16.215273662647999</v>
      </c>
      <c r="T228" s="1">
        <v>0.61576108395302098</v>
      </c>
      <c r="U228" s="1">
        <v>35.248694942391602</v>
      </c>
      <c r="V228" s="1">
        <v>0.14141517131019901</v>
      </c>
      <c r="W228" s="1">
        <v>2.5338370821634498E-3</v>
      </c>
      <c r="X228" s="1">
        <v>6.6725330285699797E-2</v>
      </c>
      <c r="Y228" s="1">
        <v>14.9868122902992</v>
      </c>
    </row>
    <row r="229" spans="1:25" s="1" customFormat="1" ht="13">
      <c r="A229" s="17"/>
      <c r="B229" s="20"/>
      <c r="C229" s="17"/>
      <c r="D229" s="1" t="s">
        <v>292</v>
      </c>
      <c r="E229" s="1">
        <v>5805.0614406405402</v>
      </c>
      <c r="F229" s="1">
        <v>988.28289112441598</v>
      </c>
      <c r="G229" s="1">
        <v>1331.16174093521</v>
      </c>
      <c r="H229" s="1">
        <v>103.24188971384299</v>
      </c>
      <c r="I229" s="1">
        <v>83.542075928129094</v>
      </c>
      <c r="J229" s="1">
        <v>2.0099999999999998</v>
      </c>
      <c r="K229" s="1">
        <v>3.4705478270270702</v>
      </c>
      <c r="L229" s="1">
        <v>61.354951455245903</v>
      </c>
      <c r="M229" s="1">
        <v>57.223243115027699</v>
      </c>
      <c r="N229" s="1">
        <v>14.193046463402201</v>
      </c>
      <c r="O229" s="13">
        <f t="shared" si="30"/>
        <v>723601.81386309653</v>
      </c>
      <c r="P229" s="13"/>
      <c r="Q229" s="1">
        <f t="shared" si="28"/>
        <v>4.7962121715793389</v>
      </c>
      <c r="R229" s="1">
        <v>1.72664070996372</v>
      </c>
      <c r="S229" s="1">
        <v>30.524851470271599</v>
      </c>
      <c r="T229" s="1">
        <v>0.734419761223426</v>
      </c>
      <c r="U229" s="1">
        <v>24.071725874958599</v>
      </c>
      <c r="V229" s="1">
        <v>3.5125586922076103E-2</v>
      </c>
      <c r="W229" s="1">
        <v>1.5099592620411899E-3</v>
      </c>
      <c r="X229" s="1">
        <v>6.2758771799914001E-2</v>
      </c>
      <c r="Y229" s="1">
        <v>15.9340275681012</v>
      </c>
    </row>
    <row r="230" spans="1:25" s="1" customFormat="1" ht="13">
      <c r="A230" s="17"/>
      <c r="B230" s="20"/>
      <c r="C230" s="17"/>
      <c r="D230" s="1" t="s">
        <v>293</v>
      </c>
      <c r="E230" s="1">
        <v>5483.3433065600802</v>
      </c>
      <c r="F230" s="1">
        <v>1059.7916906436899</v>
      </c>
      <c r="G230" s="1">
        <v>1234.61784659614</v>
      </c>
      <c r="H230" s="1">
        <v>123.919530576708</v>
      </c>
      <c r="I230" s="1">
        <v>87.655430416204993</v>
      </c>
      <c r="J230" s="1">
        <v>2.09</v>
      </c>
      <c r="K230" s="1">
        <v>2.4884324547827101</v>
      </c>
      <c r="L230" s="1">
        <v>49.057855415473902</v>
      </c>
      <c r="M230" s="1">
        <v>59.646360905702899</v>
      </c>
      <c r="N230" s="1">
        <v>16.935396781077898</v>
      </c>
      <c r="O230" s="13">
        <f t="shared" ref="O230:O239" si="31">55.85*3/(55.85*3+16*4)*1000000</f>
        <v>723601.81386309653</v>
      </c>
      <c r="P230" s="13"/>
      <c r="Q230" s="1">
        <f t="shared" si="28"/>
        <v>3.4389527598026652</v>
      </c>
      <c r="R230" s="1">
        <v>1.1906375381735399</v>
      </c>
      <c r="S230" s="1">
        <v>23.472658093528199</v>
      </c>
      <c r="T230" s="1">
        <v>0.55966704153453695</v>
      </c>
      <c r="U230" s="1">
        <v>35.225159617145103</v>
      </c>
      <c r="V230" s="1">
        <v>3.5039857725841103E-2</v>
      </c>
      <c r="W230" s="1">
        <v>1.6928315152434899E-3</v>
      </c>
      <c r="X230" s="1">
        <v>7.0998026359227001E-2</v>
      </c>
      <c r="Y230" s="1">
        <v>14.0848985708465</v>
      </c>
    </row>
    <row r="231" spans="1:25" s="1" customFormat="1" ht="13">
      <c r="A231" s="16" t="s">
        <v>294</v>
      </c>
      <c r="B231" s="19" t="s">
        <v>248</v>
      </c>
      <c r="C231" s="16" t="s">
        <v>216</v>
      </c>
      <c r="D231" s="1" t="s">
        <v>295</v>
      </c>
      <c r="E231" s="1">
        <v>7656.2715924516897</v>
      </c>
      <c r="F231" s="1">
        <v>3273.5771780571599</v>
      </c>
      <c r="G231" s="1">
        <v>407.88724281927</v>
      </c>
      <c r="H231" s="1">
        <v>114.42074031231</v>
      </c>
      <c r="I231" s="1">
        <v>74.496808729865606</v>
      </c>
      <c r="J231" s="1">
        <v>13.660193042247901</v>
      </c>
      <c r="K231" s="1">
        <v>54.306775741262499</v>
      </c>
      <c r="L231" s="1">
        <v>97.215783068121397</v>
      </c>
      <c r="M231" s="1">
        <v>6.4048102473703201</v>
      </c>
      <c r="N231" s="1">
        <v>17.811091893482001</v>
      </c>
      <c r="O231" s="13">
        <f t="shared" si="31"/>
        <v>723601.81386309653</v>
      </c>
      <c r="P231" s="13"/>
      <c r="Q231" s="1">
        <f t="shared" si="28"/>
        <v>75.050635170930065</v>
      </c>
      <c r="R231" s="1">
        <v>3.9755496553601999</v>
      </c>
      <c r="S231" s="1">
        <v>7.1167210278401596</v>
      </c>
      <c r="T231" s="1">
        <v>1.3049657391451199</v>
      </c>
      <c r="U231" s="1">
        <v>1.3717774202761699</v>
      </c>
      <c r="V231" s="1">
        <v>2.13280214630191</v>
      </c>
      <c r="W231" s="1">
        <v>3.3490120818268798E-2</v>
      </c>
      <c r="X231" s="1">
        <v>0.18264069308702099</v>
      </c>
      <c r="Y231" s="1">
        <v>5.4752310840363396</v>
      </c>
    </row>
    <row r="232" spans="1:25" s="1" customFormat="1" ht="13">
      <c r="A232" s="17"/>
      <c r="B232" s="20"/>
      <c r="C232" s="17"/>
      <c r="D232" s="1" t="s">
        <v>296</v>
      </c>
      <c r="E232" s="1">
        <v>6982.8477659209102</v>
      </c>
      <c r="F232" s="1">
        <v>3073.4477343178801</v>
      </c>
      <c r="G232" s="1">
        <v>351.88310955147602</v>
      </c>
      <c r="H232" s="1">
        <v>157.16406393288801</v>
      </c>
      <c r="I232" s="1">
        <v>59.042567251611302</v>
      </c>
      <c r="J232" s="1" t="s">
        <v>69</v>
      </c>
      <c r="K232" s="1">
        <v>50.005802462202901</v>
      </c>
      <c r="L232" s="1">
        <v>48.884413686229799</v>
      </c>
      <c r="M232" s="1" t="s">
        <v>69</v>
      </c>
      <c r="N232" s="1">
        <v>17.8613548354516</v>
      </c>
      <c r="O232" s="13">
        <f t="shared" si="31"/>
        <v>723601.81386309653</v>
      </c>
      <c r="P232" s="13"/>
      <c r="Q232" s="1">
        <f t="shared" si="28"/>
        <v>69.106795345407832</v>
      </c>
      <c r="T232" s="1">
        <v>0.82795203463812295</v>
      </c>
      <c r="U232" s="1">
        <v>1.18071432402748</v>
      </c>
      <c r="X232" s="1">
        <v>0.16779028503774801</v>
      </c>
      <c r="Y232" s="1">
        <v>5.9598206164023599</v>
      </c>
    </row>
    <row r="233" spans="1:25" s="1" customFormat="1" ht="13">
      <c r="A233" s="17"/>
      <c r="B233" s="20"/>
      <c r="C233" s="17"/>
      <c r="D233" s="1" t="s">
        <v>297</v>
      </c>
      <c r="E233" s="1">
        <v>8190.6759895670502</v>
      </c>
      <c r="F233" s="1">
        <v>2811.2287878402299</v>
      </c>
      <c r="G233" s="1">
        <v>585.65273807261099</v>
      </c>
      <c r="H233" s="1">
        <v>145.35768901700899</v>
      </c>
      <c r="I233" s="1">
        <v>54.977644674074</v>
      </c>
      <c r="J233" s="1">
        <v>3.7634589712744599</v>
      </c>
      <c r="K233" s="1">
        <v>54.390528410913298</v>
      </c>
      <c r="L233" s="1">
        <v>113.095105353365</v>
      </c>
      <c r="M233" s="1" t="s">
        <v>69</v>
      </c>
      <c r="N233" s="1">
        <v>12.950098053052001</v>
      </c>
      <c r="O233" s="13">
        <f t="shared" si="31"/>
        <v>723601.81386309653</v>
      </c>
      <c r="P233" s="13"/>
      <c r="Q233" s="1">
        <f t="shared" si="28"/>
        <v>75.166379310933891</v>
      </c>
      <c r="R233" s="1">
        <v>14.452270856694</v>
      </c>
      <c r="S233" s="1">
        <v>30.050840521071699</v>
      </c>
      <c r="T233" s="1">
        <v>2.0571107770045698</v>
      </c>
      <c r="U233" s="1">
        <v>1.01079445779098</v>
      </c>
      <c r="W233" s="1">
        <v>6.4260930182962004E-3</v>
      </c>
      <c r="X233" s="1">
        <v>9.3874135814691104E-2</v>
      </c>
      <c r="Y233" s="1">
        <v>10.6525614464671</v>
      </c>
    </row>
    <row r="234" spans="1:25" s="1" customFormat="1" ht="13">
      <c r="A234" s="17"/>
      <c r="B234" s="20"/>
      <c r="C234" s="17"/>
      <c r="D234" s="1" t="s">
        <v>298</v>
      </c>
      <c r="E234" s="1">
        <v>4608.3454984362997</v>
      </c>
      <c r="F234" s="1">
        <v>2346.1863576778001</v>
      </c>
      <c r="G234" s="1">
        <v>342.63531449831999</v>
      </c>
      <c r="H234" s="1">
        <v>126.94826584211199</v>
      </c>
      <c r="I234" s="1">
        <v>45.284751136243997</v>
      </c>
      <c r="J234" s="1">
        <v>10.6222990036869</v>
      </c>
      <c r="K234" s="1">
        <v>57.191872377285101</v>
      </c>
      <c r="L234" s="1">
        <v>31.758395675228002</v>
      </c>
      <c r="M234" s="1">
        <v>9.3467801445297898</v>
      </c>
      <c r="N234" s="1">
        <v>13.956309289227301</v>
      </c>
      <c r="O234" s="13">
        <f t="shared" si="31"/>
        <v>723601.81386309653</v>
      </c>
      <c r="P234" s="13"/>
      <c r="Q234" s="1">
        <f t="shared" si="28"/>
        <v>79.037768122711825</v>
      </c>
      <c r="R234" s="1">
        <v>5.3841331671641397</v>
      </c>
      <c r="S234" s="1">
        <v>2.9897855129294499</v>
      </c>
      <c r="T234" s="1">
        <v>0.70130440994761001</v>
      </c>
      <c r="U234" s="1">
        <v>0.79180396189004199</v>
      </c>
      <c r="V234" s="1">
        <v>1.13646612410195</v>
      </c>
      <c r="W234" s="1">
        <v>3.1001763549212202E-2</v>
      </c>
      <c r="X234" s="1">
        <v>0.132166035490384</v>
      </c>
      <c r="Y234" s="1">
        <v>7.5662404209192902</v>
      </c>
    </row>
    <row r="235" spans="1:25" s="1" customFormat="1" ht="13">
      <c r="A235" s="17"/>
      <c r="B235" s="20"/>
      <c r="C235" s="17"/>
      <c r="D235" s="1" t="s">
        <v>299</v>
      </c>
      <c r="E235" s="1">
        <v>4276.5603076124298</v>
      </c>
      <c r="F235" s="1">
        <v>2200.9073563403999</v>
      </c>
      <c r="G235" s="1">
        <v>380.22814897225601</v>
      </c>
      <c r="H235" s="1">
        <v>115.76027615068099</v>
      </c>
      <c r="I235" s="1">
        <v>50.7701470730563</v>
      </c>
      <c r="J235" s="1">
        <v>4.6568396597571198</v>
      </c>
      <c r="K235" s="1">
        <v>57.203063673846302</v>
      </c>
      <c r="L235" s="1">
        <v>53.058749605149998</v>
      </c>
      <c r="M235" s="1">
        <v>9.3576592413615103</v>
      </c>
      <c r="N235" s="1">
        <v>14.895898997437101</v>
      </c>
      <c r="O235" s="13">
        <f t="shared" si="31"/>
        <v>723601.81386309653</v>
      </c>
      <c r="P235" s="13"/>
      <c r="Q235" s="1">
        <f t="shared" si="28"/>
        <v>79.053234220704923</v>
      </c>
      <c r="R235" s="1">
        <v>12.283666145557101</v>
      </c>
      <c r="S235" s="1">
        <v>11.3937248180706</v>
      </c>
      <c r="T235" s="1">
        <v>1.04507772114192</v>
      </c>
      <c r="U235" s="1">
        <v>0.88754244637195601</v>
      </c>
      <c r="V235" s="1">
        <v>0.49765005752438202</v>
      </c>
      <c r="W235" s="1">
        <v>1.22474879157274E-2</v>
      </c>
      <c r="X235" s="1">
        <v>0.13352548255642399</v>
      </c>
      <c r="Y235" s="1">
        <v>7.48920715996986</v>
      </c>
    </row>
    <row r="236" spans="1:25" s="1" customFormat="1" ht="13">
      <c r="A236" s="17"/>
      <c r="B236" s="20"/>
      <c r="C236" s="17"/>
      <c r="D236" s="1" t="s">
        <v>300</v>
      </c>
      <c r="E236" s="1">
        <v>7327.6824322987604</v>
      </c>
      <c r="F236" s="1">
        <v>3240.4124662592099</v>
      </c>
      <c r="G236" s="1">
        <v>487.838328883153</v>
      </c>
      <c r="H236" s="1">
        <v>193.178724233423</v>
      </c>
      <c r="I236" s="1">
        <v>53.100964139614497</v>
      </c>
      <c r="J236" s="1">
        <v>10.9398474256047</v>
      </c>
      <c r="K236" s="1">
        <v>58.507687070353398</v>
      </c>
      <c r="L236" s="1">
        <v>71.391562589659898</v>
      </c>
      <c r="M236" s="1" t="s">
        <v>69</v>
      </c>
      <c r="N236" s="1">
        <v>16.210426717445699</v>
      </c>
      <c r="O236" s="13">
        <f t="shared" si="31"/>
        <v>723601.81386309653</v>
      </c>
      <c r="P236" s="13"/>
      <c r="Q236" s="1">
        <f t="shared" si="28"/>
        <v>80.856191830142222</v>
      </c>
      <c r="R236" s="1">
        <v>5.3481264220757199</v>
      </c>
      <c r="S236" s="1">
        <v>6.5258279948738798</v>
      </c>
      <c r="T236" s="1">
        <v>1.34444946050236</v>
      </c>
      <c r="U236" s="1">
        <v>0.90758952880435195</v>
      </c>
      <c r="W236" s="1">
        <v>2.24251494355725E-2</v>
      </c>
      <c r="X236" s="1">
        <v>0.10884951221685001</v>
      </c>
      <c r="Y236" s="1">
        <v>9.1869956937225297</v>
      </c>
    </row>
    <row r="237" spans="1:25" s="1" customFormat="1" ht="13">
      <c r="A237" s="16" t="s">
        <v>301</v>
      </c>
      <c r="B237" s="19" t="s">
        <v>302</v>
      </c>
      <c r="C237" s="16" t="s">
        <v>216</v>
      </c>
      <c r="D237" s="1" t="s">
        <v>303</v>
      </c>
      <c r="E237" s="1">
        <v>8312.8851644030201</v>
      </c>
      <c r="F237" s="1">
        <v>3271.2255694834498</v>
      </c>
      <c r="G237" s="1">
        <v>583.59798718249499</v>
      </c>
      <c r="H237" s="1">
        <v>91.0426373014093</v>
      </c>
      <c r="I237" s="1">
        <v>56.183401419794102</v>
      </c>
      <c r="J237" s="1">
        <v>3.1482776561033798</v>
      </c>
      <c r="K237" s="1">
        <v>58.638702339087899</v>
      </c>
      <c r="L237" s="1">
        <v>86.663746510955306</v>
      </c>
      <c r="M237" s="1">
        <v>10.7303676346838</v>
      </c>
      <c r="N237" s="1">
        <v>11.7671885812352</v>
      </c>
      <c r="O237" s="13">
        <f t="shared" si="31"/>
        <v>723601.81386309653</v>
      </c>
      <c r="P237" s="13"/>
      <c r="Q237" s="1">
        <f t="shared" si="28"/>
        <v>81.03725172554941</v>
      </c>
      <c r="R237" s="1">
        <v>18.625645112783701</v>
      </c>
      <c r="S237" s="1">
        <v>27.527351770561101</v>
      </c>
      <c r="T237" s="1">
        <v>1.54251512583613</v>
      </c>
      <c r="U237" s="1">
        <v>0.95812832103453205</v>
      </c>
      <c r="V237" s="1">
        <v>0.29339886230246198</v>
      </c>
      <c r="W237" s="1">
        <v>5.3945999219474601E-3</v>
      </c>
      <c r="X237" s="1">
        <v>9.6270725145981506E-2</v>
      </c>
      <c r="Y237" s="1">
        <v>10.387373715983101</v>
      </c>
    </row>
    <row r="238" spans="1:25" s="1" customFormat="1" ht="13">
      <c r="A238" s="17"/>
      <c r="B238" s="20"/>
      <c r="C238" s="17"/>
      <c r="D238" s="1" t="s">
        <v>304</v>
      </c>
      <c r="E238" s="1">
        <v>14818.1802925415</v>
      </c>
      <c r="F238" s="1">
        <v>2828.2603301019399</v>
      </c>
      <c r="G238" s="1">
        <v>1494.9550531599</v>
      </c>
      <c r="H238" s="1">
        <v>134.770047205433</v>
      </c>
      <c r="I238" s="1">
        <v>52.1465799182401</v>
      </c>
      <c r="J238" s="1">
        <v>6.9913420194718903</v>
      </c>
      <c r="K238" s="1">
        <v>79.8747767645267</v>
      </c>
      <c r="L238" s="1">
        <v>171.86485395328799</v>
      </c>
      <c r="M238" s="1" t="s">
        <v>69</v>
      </c>
      <c r="N238" s="1">
        <v>8.2604371287007901</v>
      </c>
      <c r="O238" s="13">
        <f t="shared" si="31"/>
        <v>723601.81386309653</v>
      </c>
      <c r="P238" s="13"/>
      <c r="Q238" s="1">
        <f t="shared" si="28"/>
        <v>110.38498692823728</v>
      </c>
      <c r="R238" s="1">
        <v>11.4248132249951</v>
      </c>
      <c r="S238" s="1">
        <v>24.582526999053901</v>
      </c>
      <c r="T238" s="1">
        <v>3.2958029888585698</v>
      </c>
      <c r="U238" s="1">
        <v>0.65285415534831204</v>
      </c>
      <c r="W238" s="1">
        <v>4.6766235578081204E-3</v>
      </c>
      <c r="X238" s="1">
        <v>3.4881704174327698E-2</v>
      </c>
      <c r="Y238" s="1">
        <v>28.668324087674101</v>
      </c>
    </row>
    <row r="239" spans="1:25" s="1" customFormat="1" ht="13">
      <c r="A239" s="17"/>
      <c r="B239" s="20"/>
      <c r="C239" s="17"/>
      <c r="D239" s="1" t="s">
        <v>305</v>
      </c>
      <c r="E239" s="1">
        <v>13916.2331841982</v>
      </c>
      <c r="F239" s="1">
        <v>3028.2320398245001</v>
      </c>
      <c r="G239" s="1">
        <v>1242.97319045021</v>
      </c>
      <c r="H239" s="1">
        <v>125.956916875389</v>
      </c>
      <c r="I239" s="1">
        <v>53.8388757947003</v>
      </c>
      <c r="J239" s="1">
        <v>2.1026528400018698</v>
      </c>
      <c r="K239" s="1">
        <v>67.344263603323199</v>
      </c>
      <c r="L239" s="1">
        <v>185.51532128677701</v>
      </c>
      <c r="M239" s="1">
        <v>13.324243326368199</v>
      </c>
      <c r="N239" s="1">
        <v>6.6351221013553801</v>
      </c>
      <c r="O239" s="13">
        <f t="shared" si="31"/>
        <v>723601.81386309653</v>
      </c>
      <c r="P239" s="13"/>
      <c r="Q239" s="1">
        <f t="shared" si="28"/>
        <v>93.068124364962614</v>
      </c>
      <c r="R239" s="1">
        <v>32.028237054702402</v>
      </c>
      <c r="S239" s="1">
        <v>88.229173051035701</v>
      </c>
      <c r="T239" s="1">
        <v>3.4457502789283398</v>
      </c>
      <c r="U239" s="1">
        <v>0.79945748775020398</v>
      </c>
      <c r="V239" s="1">
        <v>0.15780654769646801</v>
      </c>
      <c r="W239" s="1">
        <v>1.6916316909782001E-3</v>
      </c>
      <c r="X239" s="1">
        <v>4.3314591343035697E-2</v>
      </c>
      <c r="Y239" s="1">
        <v>23.0869083372014</v>
      </c>
    </row>
    <row r="240" spans="1:25" s="1" customFormat="1" ht="13">
      <c r="A240" s="17"/>
      <c r="B240" s="20"/>
      <c r="C240" s="17"/>
      <c r="D240" s="1" t="s">
        <v>306</v>
      </c>
      <c r="E240" s="1">
        <v>9490.7640681353096</v>
      </c>
      <c r="F240" s="1">
        <v>3187.3519598385501</v>
      </c>
      <c r="G240" s="1">
        <v>572.69804742724602</v>
      </c>
      <c r="H240" s="1">
        <v>134.778022704394</v>
      </c>
      <c r="I240" s="1">
        <v>62.160230733034901</v>
      </c>
      <c r="J240" s="1">
        <v>2.3661113146116</v>
      </c>
      <c r="K240" s="1">
        <v>58.718930486015303</v>
      </c>
      <c r="L240" s="1">
        <v>93.715758348943993</v>
      </c>
      <c r="M240" s="1" t="s">
        <v>69</v>
      </c>
      <c r="N240" s="1">
        <v>10.6197344105539</v>
      </c>
      <c r="O240" s="13">
        <f t="shared" ref="O240:O249" si="32">55.85*3/(55.85*3+16*4)*1000000</f>
        <v>723601.81386309653</v>
      </c>
      <c r="P240" s="13"/>
      <c r="Q240" s="1">
        <f t="shared" si="28"/>
        <v>81.14812506139566</v>
      </c>
      <c r="R240" s="1">
        <v>24.8166390665581</v>
      </c>
      <c r="S240" s="1">
        <v>39.607501883032803</v>
      </c>
      <c r="T240" s="1">
        <v>1.50764817382087</v>
      </c>
      <c r="U240" s="1">
        <v>1.0586063168817299</v>
      </c>
      <c r="W240" s="1">
        <v>4.1315162942164203E-3</v>
      </c>
      <c r="X240" s="1">
        <v>0.10853927477538899</v>
      </c>
      <c r="Y240" s="1">
        <v>9.2132548523969202</v>
      </c>
    </row>
    <row r="241" spans="1:25" s="1" customFormat="1" ht="13">
      <c r="A241" s="17"/>
      <c r="B241" s="20"/>
      <c r="C241" s="17"/>
      <c r="D241" s="1" t="s">
        <v>307</v>
      </c>
      <c r="E241" s="1">
        <v>9874.6287028336592</v>
      </c>
      <c r="F241" s="1">
        <v>3001.9836103233001</v>
      </c>
      <c r="G241" s="1">
        <v>564.09943881736399</v>
      </c>
      <c r="H241" s="1">
        <v>169.29207010920899</v>
      </c>
      <c r="I241" s="1">
        <v>55.161444200745699</v>
      </c>
      <c r="J241" s="1">
        <v>8.4374687376525905</v>
      </c>
      <c r="K241" s="1">
        <v>50.627788613022702</v>
      </c>
      <c r="L241" s="1">
        <v>164.130970954015</v>
      </c>
      <c r="M241" s="1">
        <v>10.2137590665827</v>
      </c>
      <c r="N241" s="1">
        <v>9.5371399706135502</v>
      </c>
      <c r="O241" s="13">
        <f t="shared" si="32"/>
        <v>723601.81386309653</v>
      </c>
      <c r="P241" s="13"/>
      <c r="Q241" s="1">
        <f t="shared" si="28"/>
        <v>69.966364985648497</v>
      </c>
      <c r="R241" s="1">
        <v>6.0003527345937204</v>
      </c>
      <c r="S241" s="1">
        <v>19.452631595726501</v>
      </c>
      <c r="T241" s="1">
        <v>2.9754654420704298</v>
      </c>
      <c r="U241" s="1">
        <v>1.0895487579435099</v>
      </c>
      <c r="V241" s="1">
        <v>0.82608848345152996</v>
      </c>
      <c r="W241" s="1">
        <v>1.49574138122558E-2</v>
      </c>
      <c r="X241" s="1">
        <v>9.7786738303430695E-2</v>
      </c>
      <c r="Y241" s="1">
        <v>10.2263355680912</v>
      </c>
    </row>
    <row r="242" spans="1:25" s="1" customFormat="1" ht="13">
      <c r="A242" s="17"/>
      <c r="B242" s="20"/>
      <c r="C242" s="17"/>
      <c r="D242" s="1" t="s">
        <v>308</v>
      </c>
      <c r="E242" s="1">
        <v>15600.000179518</v>
      </c>
      <c r="F242" s="1">
        <v>4098.6559781454398</v>
      </c>
      <c r="G242" s="1">
        <v>892.08695399336705</v>
      </c>
      <c r="H242" s="1">
        <v>166.10463156781299</v>
      </c>
      <c r="I242" s="1">
        <v>52.260564445890701</v>
      </c>
      <c r="J242" s="1">
        <v>6.4198879710445702</v>
      </c>
      <c r="K242" s="1">
        <v>60.944059730743902</v>
      </c>
      <c r="L242" s="1">
        <v>152.543924469578</v>
      </c>
      <c r="M242" s="1" t="s">
        <v>69</v>
      </c>
      <c r="N242" s="1">
        <v>8.7720166212884791</v>
      </c>
      <c r="O242" s="13">
        <f t="shared" si="32"/>
        <v>723601.81386309653</v>
      </c>
      <c r="P242" s="13"/>
      <c r="Q242" s="1">
        <f t="shared" si="28"/>
        <v>84.223199228014039</v>
      </c>
      <c r="R242" s="1">
        <v>9.4930098477758609</v>
      </c>
      <c r="S242" s="1">
        <v>23.761150530599899</v>
      </c>
      <c r="T242" s="1">
        <v>2.9189107711899598</v>
      </c>
      <c r="U242" s="1">
        <v>0.85751695369134295</v>
      </c>
      <c r="W242" s="1">
        <v>7.19648229615552E-3</v>
      </c>
      <c r="X242" s="1">
        <v>5.8582366003616403E-2</v>
      </c>
      <c r="Y242" s="1">
        <v>17.069983140289501</v>
      </c>
    </row>
    <row r="243" spans="1:25" s="1" customFormat="1" ht="13">
      <c r="A243" s="17"/>
      <c r="B243" s="20"/>
      <c r="C243" s="17"/>
      <c r="D243" s="1" t="s">
        <v>309</v>
      </c>
      <c r="E243" s="1">
        <v>14470.0930376253</v>
      </c>
      <c r="F243" s="1">
        <v>4102.6113739306402</v>
      </c>
      <c r="G243" s="1">
        <v>701.43936965760997</v>
      </c>
      <c r="H243" s="1">
        <v>151.129723706748</v>
      </c>
      <c r="I243" s="1">
        <v>43.357655455587697</v>
      </c>
      <c r="J243" s="1">
        <v>1.70265284000258</v>
      </c>
      <c r="K243" s="1">
        <v>58.365367069136497</v>
      </c>
      <c r="L243" s="1">
        <v>165.98466253189801</v>
      </c>
      <c r="M243" s="1">
        <v>3.2937043395863501</v>
      </c>
      <c r="N243" s="1">
        <v>5.9554612215846099</v>
      </c>
      <c r="O243" s="13">
        <f t="shared" si="32"/>
        <v>723601.81386309653</v>
      </c>
      <c r="P243" s="13"/>
      <c r="Q243" s="1">
        <f t="shared" si="28"/>
        <v>80.659509071074638</v>
      </c>
      <c r="R243" s="1">
        <v>34.279076566805003</v>
      </c>
      <c r="S243" s="1">
        <v>97.485910593287201</v>
      </c>
      <c r="T243" s="1">
        <v>3.8282665607212101</v>
      </c>
      <c r="U243" s="1">
        <v>0.74286614875956403</v>
      </c>
      <c r="W243" s="1">
        <v>2.4273699390920801E-3</v>
      </c>
      <c r="X243" s="1">
        <v>6.1812406504573099E-2</v>
      </c>
      <c r="Y243" s="1">
        <v>16.177982003111602</v>
      </c>
    </row>
    <row r="244" spans="1:25" s="1" customFormat="1" ht="13">
      <c r="A244" s="16" t="s">
        <v>310</v>
      </c>
      <c r="B244" s="19" t="s">
        <v>227</v>
      </c>
      <c r="C244" s="16" t="s">
        <v>216</v>
      </c>
      <c r="D244" s="1" t="s">
        <v>311</v>
      </c>
      <c r="E244" s="1">
        <v>8714.6422006598204</v>
      </c>
      <c r="F244" s="1">
        <v>1740.44472050633</v>
      </c>
      <c r="G244" s="1">
        <v>634.90541365126899</v>
      </c>
      <c r="H244" s="1">
        <v>181.48036649871901</v>
      </c>
      <c r="I244" s="1">
        <v>279.60095566884701</v>
      </c>
      <c r="J244" s="1">
        <v>6.4521661608217897</v>
      </c>
      <c r="K244" s="1">
        <v>59.654268425226803</v>
      </c>
      <c r="L244" s="1">
        <v>42.5986482210917</v>
      </c>
      <c r="M244" s="1">
        <v>12.354270124777299</v>
      </c>
      <c r="N244" s="1">
        <v>16.116830823598601</v>
      </c>
      <c r="O244" s="13">
        <f t="shared" si="32"/>
        <v>723601.81386309653</v>
      </c>
      <c r="P244" s="13"/>
      <c r="Q244" s="1">
        <f t="shared" si="28"/>
        <v>82.440739205379089</v>
      </c>
      <c r="R244" s="1">
        <v>9.2456187485458194</v>
      </c>
      <c r="S244" s="1">
        <v>6.6022243010037496</v>
      </c>
      <c r="T244" s="1">
        <v>0.15235515958516399</v>
      </c>
      <c r="U244" s="1">
        <v>4.6870234611846904</v>
      </c>
      <c r="V244" s="1">
        <v>0.522262027271165</v>
      </c>
      <c r="W244" s="1">
        <v>1.0162405331710899E-2</v>
      </c>
      <c r="X244" s="1">
        <v>0.44038206267748398</v>
      </c>
      <c r="Y244" s="1">
        <v>2.2707555206042902</v>
      </c>
    </row>
    <row r="245" spans="1:25" s="1" customFormat="1" ht="13">
      <c r="A245" s="17"/>
      <c r="B245" s="20"/>
      <c r="C245" s="17"/>
      <c r="D245" s="1" t="s">
        <v>312</v>
      </c>
      <c r="E245" s="1">
        <v>8707.1299401585402</v>
      </c>
      <c r="F245" s="1">
        <v>1964.90450928265</v>
      </c>
      <c r="G245" s="1">
        <v>558.06293797272997</v>
      </c>
      <c r="H245" s="1">
        <v>176.672435396922</v>
      </c>
      <c r="I245" s="1">
        <v>280.69923553469999</v>
      </c>
      <c r="J245" s="1">
        <v>8.1055725981976092</v>
      </c>
      <c r="K245" s="1">
        <v>54.198214727328299</v>
      </c>
      <c r="L245" s="1">
        <v>41.646608405520297</v>
      </c>
      <c r="M245" s="1">
        <v>23.485682896699601</v>
      </c>
      <c r="N245" s="1">
        <v>16.202241048647799</v>
      </c>
      <c r="O245" s="13">
        <f t="shared" si="32"/>
        <v>723601.81386309653</v>
      </c>
      <c r="P245" s="13"/>
      <c r="Q245" s="1">
        <f t="shared" si="28"/>
        <v>74.900606506194379</v>
      </c>
      <c r="R245" s="1">
        <v>6.6865374494801397</v>
      </c>
      <c r="S245" s="1">
        <v>5.1380217623096698</v>
      </c>
      <c r="T245" s="1">
        <v>0.14836737380559001</v>
      </c>
      <c r="U245" s="1">
        <v>5.1791232782648002</v>
      </c>
      <c r="V245" s="1">
        <v>0.34512824829703698</v>
      </c>
      <c r="W245" s="1">
        <v>1.4524477521554601E-2</v>
      </c>
      <c r="X245" s="1">
        <v>0.50298849186149797</v>
      </c>
      <c r="Y245" s="1">
        <v>1.9881170567126201</v>
      </c>
    </row>
    <row r="246" spans="1:25" s="1" customFormat="1" ht="13">
      <c r="A246" s="17"/>
      <c r="B246" s="20"/>
      <c r="C246" s="17"/>
      <c r="D246" s="1" t="s">
        <v>313</v>
      </c>
      <c r="E246" s="1">
        <v>8625.4588042618907</v>
      </c>
      <c r="F246" s="1">
        <v>1688.53747842802</v>
      </c>
      <c r="G246" s="1">
        <v>593.515029359187</v>
      </c>
      <c r="H246" s="1">
        <v>186.609490052799</v>
      </c>
      <c r="I246" s="1">
        <v>279.55401677224</v>
      </c>
      <c r="J246" s="1">
        <v>4.5229579052256002</v>
      </c>
      <c r="K246" s="1">
        <v>57.833584034489</v>
      </c>
      <c r="L246" s="1">
        <v>55.6802065907684</v>
      </c>
      <c r="M246" s="1">
        <v>27.356666355997199</v>
      </c>
      <c r="N246" s="1">
        <v>15.069728268357199</v>
      </c>
      <c r="O246" s="13">
        <f t="shared" si="32"/>
        <v>723601.81386309653</v>
      </c>
      <c r="P246" s="13"/>
      <c r="Q246" s="1">
        <f t="shared" si="28"/>
        <v>79.924597930086122</v>
      </c>
      <c r="R246" s="1">
        <v>12.786673068009501</v>
      </c>
      <c r="S246" s="1">
        <v>12.3105736903804</v>
      </c>
      <c r="T246" s="1">
        <v>0.19917512627311901</v>
      </c>
      <c r="U246" s="1">
        <v>4.8337660796800703</v>
      </c>
      <c r="V246" s="1">
        <v>0.16533293371230001</v>
      </c>
      <c r="W246" s="1">
        <v>7.6206291020279697E-3</v>
      </c>
      <c r="X246" s="1">
        <v>0.47101421690040801</v>
      </c>
      <c r="Y246" s="1">
        <v>2.1230781664737801</v>
      </c>
    </row>
    <row r="247" spans="1:25" s="1" customFormat="1" ht="13">
      <c r="A247" s="17"/>
      <c r="B247" s="20"/>
      <c r="C247" s="17"/>
      <c r="D247" s="1" t="s">
        <v>314</v>
      </c>
      <c r="E247" s="1">
        <v>9543.4899739426401</v>
      </c>
      <c r="F247" s="1">
        <v>2361.33353177766</v>
      </c>
      <c r="G247" s="1">
        <v>731.41759207330006</v>
      </c>
      <c r="H247" s="1">
        <v>199.821807141943</v>
      </c>
      <c r="I247" s="1">
        <v>266.921159969369</v>
      </c>
      <c r="J247" s="1">
        <v>6.0213990823301096</v>
      </c>
      <c r="K247" s="1">
        <v>63.649496203133602</v>
      </c>
      <c r="L247" s="1">
        <v>78.453316286283396</v>
      </c>
      <c r="M247" s="1">
        <v>30.6725072811758</v>
      </c>
      <c r="N247" s="1">
        <v>15.370415573511201</v>
      </c>
      <c r="O247" s="13">
        <f t="shared" si="32"/>
        <v>723601.81386309653</v>
      </c>
      <c r="P247" s="13"/>
      <c r="Q247" s="1">
        <f t="shared" si="28"/>
        <v>87.962046229994542</v>
      </c>
      <c r="R247" s="1">
        <v>10.5705493578584</v>
      </c>
      <c r="S247" s="1">
        <v>13.0290843064207</v>
      </c>
      <c r="T247" s="1">
        <v>0.293919434095396</v>
      </c>
      <c r="U247" s="1">
        <v>4.1936099402500497</v>
      </c>
      <c r="V247" s="1">
        <v>0.19631258139844099</v>
      </c>
      <c r="W247" s="1">
        <v>8.2325051346682308E-3</v>
      </c>
      <c r="X247" s="1">
        <v>0.36493675140181597</v>
      </c>
      <c r="Y247" s="1">
        <v>2.74020085989899</v>
      </c>
    </row>
    <row r="248" spans="1:25" s="1" customFormat="1" ht="13">
      <c r="A248" s="17"/>
      <c r="B248" s="20"/>
      <c r="C248" s="17"/>
      <c r="D248" s="1" t="s">
        <v>315</v>
      </c>
      <c r="E248" s="1">
        <v>9232.0077801745992</v>
      </c>
      <c r="F248" s="1">
        <v>2156.3707748965198</v>
      </c>
      <c r="G248" s="1">
        <v>617.97026346633095</v>
      </c>
      <c r="H248" s="1">
        <v>183.14372689263899</v>
      </c>
      <c r="I248" s="1">
        <v>292.82689520760198</v>
      </c>
      <c r="J248" s="1">
        <v>7.6</v>
      </c>
      <c r="K248" s="1">
        <v>61.353152653314503</v>
      </c>
      <c r="L248" s="1">
        <v>46.051932676949399</v>
      </c>
      <c r="M248" s="1">
        <v>8.3476066165440894</v>
      </c>
      <c r="N248" s="1">
        <v>16.9768865767562</v>
      </c>
      <c r="O248" s="13">
        <f t="shared" si="32"/>
        <v>723601.81386309653</v>
      </c>
      <c r="P248" s="13"/>
      <c r="Q248" s="1">
        <f t="shared" si="28"/>
        <v>84.788555636377041</v>
      </c>
      <c r="R248" s="1">
        <v>8.0727832438571703</v>
      </c>
      <c r="S248" s="1">
        <v>6.0594648259144002</v>
      </c>
      <c r="T248" s="1">
        <v>0.157266745065547</v>
      </c>
      <c r="U248" s="1">
        <v>4.7728092615267101</v>
      </c>
      <c r="V248" s="1">
        <v>0.91044060281153905</v>
      </c>
      <c r="W248" s="1">
        <v>1.22983263909333E-2</v>
      </c>
      <c r="X248" s="1">
        <v>0.473852728066673</v>
      </c>
      <c r="Y248" s="1">
        <v>2.1103603308986298</v>
      </c>
    </row>
    <row r="249" spans="1:25" s="1" customFormat="1" ht="13">
      <c r="A249" s="17"/>
      <c r="B249" s="20"/>
      <c r="C249" s="17"/>
      <c r="D249" s="1" t="s">
        <v>316</v>
      </c>
      <c r="E249" s="1">
        <v>9056.77511208551</v>
      </c>
      <c r="F249" s="1">
        <v>2472.8410835301302</v>
      </c>
      <c r="G249" s="1">
        <v>708.787639569867</v>
      </c>
      <c r="H249" s="1">
        <v>177.244977510941</v>
      </c>
      <c r="I249" s="1">
        <v>275.49094822771201</v>
      </c>
      <c r="J249" s="1">
        <v>12.2163512522378</v>
      </c>
      <c r="K249" s="1">
        <v>58.844077802474096</v>
      </c>
      <c r="L249" s="1">
        <v>94.192630149318603</v>
      </c>
      <c r="M249" s="1">
        <v>23.1773292746187</v>
      </c>
      <c r="N249" s="1">
        <v>15.6409617322469</v>
      </c>
      <c r="O249" s="13">
        <f t="shared" si="32"/>
        <v>723601.81386309653</v>
      </c>
      <c r="P249" s="13"/>
      <c r="Q249" s="1">
        <f t="shared" si="28"/>
        <v>81.321075590348414</v>
      </c>
      <c r="R249" s="1">
        <v>4.8168292305523801</v>
      </c>
      <c r="S249" s="1">
        <v>7.7103734334803598</v>
      </c>
      <c r="T249" s="1">
        <v>0.341908257804035</v>
      </c>
      <c r="U249" s="1">
        <v>4.6817106923227003</v>
      </c>
      <c r="V249" s="1">
        <v>0.52708192162657097</v>
      </c>
      <c r="W249" s="1">
        <v>1.7235559101526299E-2</v>
      </c>
      <c r="X249" s="1">
        <v>0.38867910901337899</v>
      </c>
      <c r="Y249" s="1">
        <v>2.5728164360013999</v>
      </c>
    </row>
    <row r="250" spans="1:25" s="1" customFormat="1" ht="13">
      <c r="A250" s="17"/>
      <c r="B250" s="20"/>
      <c r="C250" s="17"/>
      <c r="D250" s="1" t="s">
        <v>317</v>
      </c>
      <c r="E250" s="1">
        <v>9675.7748143975296</v>
      </c>
      <c r="F250" s="1">
        <v>2285.3591174764601</v>
      </c>
      <c r="G250" s="1">
        <v>785.63047879165299</v>
      </c>
      <c r="H250" s="1">
        <v>215.81292693484599</v>
      </c>
      <c r="I250" s="1">
        <v>259.39291823923202</v>
      </c>
      <c r="J250" s="1">
        <v>4.2003494043476</v>
      </c>
      <c r="K250" s="1">
        <v>59.386335161867102</v>
      </c>
      <c r="L250" s="1">
        <v>71.8051306099577</v>
      </c>
      <c r="M250" s="1">
        <v>29.067300866121901</v>
      </c>
      <c r="N250" s="1">
        <v>15.921384219734099</v>
      </c>
      <c r="O250" s="13">
        <f t="shared" ref="O250:O264" si="33">55.85*3/(55.85*3+16*4)*1000000</f>
        <v>723601.81386309653</v>
      </c>
      <c r="P250" s="13"/>
      <c r="Q250" s="1">
        <f t="shared" si="28"/>
        <v>82.070461991825297</v>
      </c>
      <c r="R250" s="1">
        <v>14.138427412824001</v>
      </c>
      <c r="S250" s="1">
        <v>17.095037507031002</v>
      </c>
      <c r="T250" s="1">
        <v>0.27681993439671898</v>
      </c>
      <c r="U250" s="1">
        <v>4.3678889686022</v>
      </c>
      <c r="V250" s="1">
        <v>0.14450428072745899</v>
      </c>
      <c r="W250" s="1">
        <v>5.3464695142785099E-3</v>
      </c>
      <c r="X250" s="1">
        <v>0.33017165861257602</v>
      </c>
      <c r="Y250" s="1">
        <v>3.0287275540309202</v>
      </c>
    </row>
    <row r="251" spans="1:25" s="1" customFormat="1" ht="13">
      <c r="A251" s="17"/>
      <c r="B251" s="20"/>
      <c r="C251" s="17"/>
      <c r="D251" s="1" t="s">
        <v>318</v>
      </c>
      <c r="E251" s="1">
        <v>10717.231200197901</v>
      </c>
      <c r="F251" s="1">
        <v>2961.1074947287302</v>
      </c>
      <c r="G251" s="1">
        <v>902.41480713999704</v>
      </c>
      <c r="H251" s="1">
        <v>209.79001267360101</v>
      </c>
      <c r="I251" s="1">
        <v>282.68543334974402</v>
      </c>
      <c r="J251" s="1">
        <v>6.6731737366015702</v>
      </c>
      <c r="K251" s="1">
        <v>63.6671786466027</v>
      </c>
      <c r="L251" s="1">
        <v>75.825650936178405</v>
      </c>
      <c r="M251" s="1">
        <v>32.127150209518703</v>
      </c>
      <c r="N251" s="1">
        <v>14.1258538399223</v>
      </c>
      <c r="O251" s="13">
        <f t="shared" si="33"/>
        <v>723601.81386309653</v>
      </c>
      <c r="P251" s="13"/>
      <c r="Q251" s="1">
        <f t="shared" si="28"/>
        <v>87.986482934174006</v>
      </c>
      <c r="R251" s="1">
        <v>9.5407644337799393</v>
      </c>
      <c r="S251" s="1">
        <v>11.362756902354199</v>
      </c>
      <c r="T251" s="1">
        <v>0.26823331516472398</v>
      </c>
      <c r="U251" s="1">
        <v>4.4400496356033896</v>
      </c>
      <c r="V251" s="1">
        <v>0.20771134984217901</v>
      </c>
      <c r="W251" s="1">
        <v>7.39479636615307E-3</v>
      </c>
      <c r="X251" s="1">
        <v>0.31325442702525302</v>
      </c>
      <c r="Y251" s="1">
        <v>3.19229327258441</v>
      </c>
    </row>
    <row r="252" spans="1:25" s="1" customFormat="1" ht="13">
      <c r="A252" s="17"/>
      <c r="B252" s="20"/>
      <c r="C252" s="17"/>
      <c r="D252" s="1" t="s">
        <v>319</v>
      </c>
      <c r="E252" s="1">
        <v>12836.257348893199</v>
      </c>
      <c r="F252" s="1">
        <v>2335.2775433096199</v>
      </c>
      <c r="G252" s="1">
        <v>672.70986553501598</v>
      </c>
      <c r="H252" s="1">
        <v>215.05499611798399</v>
      </c>
      <c r="I252" s="1">
        <v>306.77596309207303</v>
      </c>
      <c r="J252" s="1">
        <v>9.3997049364078507</v>
      </c>
      <c r="K252" s="1">
        <v>53.290266393171699</v>
      </c>
      <c r="L252" s="1">
        <v>56.510743614909202</v>
      </c>
      <c r="M252" s="1">
        <v>12.76025819481</v>
      </c>
      <c r="N252" s="1">
        <v>14.819686011370999</v>
      </c>
      <c r="O252" s="13">
        <f t="shared" si="33"/>
        <v>723601.81386309653</v>
      </c>
      <c r="P252" s="13"/>
      <c r="Q252" s="1">
        <f t="shared" si="28"/>
        <v>73.645844126164761</v>
      </c>
      <c r="R252" s="1">
        <v>5.6693552354779397</v>
      </c>
      <c r="S252" s="1">
        <v>6.0119699498253798</v>
      </c>
      <c r="T252" s="1">
        <v>0.18420851179252401</v>
      </c>
      <c r="U252" s="1">
        <v>5.7566978710277601</v>
      </c>
      <c r="V252" s="1">
        <v>0.73663908620838203</v>
      </c>
      <c r="W252" s="1">
        <v>1.3972895921382299E-2</v>
      </c>
      <c r="X252" s="1">
        <v>0.45603012354826999</v>
      </c>
      <c r="Y252" s="1">
        <v>2.1928375963833702</v>
      </c>
    </row>
    <row r="253" spans="1:25" s="1" customFormat="1" ht="13">
      <c r="A253" s="17"/>
      <c r="B253" s="20"/>
      <c r="C253" s="17"/>
      <c r="D253" s="1" t="s">
        <v>320</v>
      </c>
      <c r="E253" s="1">
        <v>10158.779867943</v>
      </c>
      <c r="F253" s="1">
        <v>2343.32076323508</v>
      </c>
      <c r="G253" s="1">
        <v>765.87388981892695</v>
      </c>
      <c r="H253" s="1">
        <v>191.67973530384401</v>
      </c>
      <c r="I253" s="1">
        <v>258.59010453509302</v>
      </c>
      <c r="J253" s="1">
        <v>6.0250310027692704</v>
      </c>
      <c r="K253" s="1">
        <v>60.7164828387059</v>
      </c>
      <c r="L253" s="1">
        <v>75.971229215649899</v>
      </c>
      <c r="M253" s="1" t="s">
        <v>69</v>
      </c>
      <c r="N253" s="1">
        <v>16.443769919696098</v>
      </c>
      <c r="O253" s="13">
        <f t="shared" si="33"/>
        <v>723601.81386309653</v>
      </c>
      <c r="P253" s="13"/>
      <c r="Q253" s="1">
        <f t="shared" si="28"/>
        <v>83.90869353209402</v>
      </c>
      <c r="R253" s="1">
        <v>10.077372682530401</v>
      </c>
      <c r="S253" s="1">
        <v>12.6092677665445</v>
      </c>
      <c r="T253" s="1">
        <v>0.29379016398262803</v>
      </c>
      <c r="U253" s="1">
        <v>4.2589770099503399</v>
      </c>
      <c r="W253" s="1">
        <v>7.86687088156739E-3</v>
      </c>
      <c r="X253" s="1">
        <v>0.33764058022167398</v>
      </c>
      <c r="Y253" s="1">
        <v>2.9617293020390498</v>
      </c>
    </row>
    <row r="254" spans="1:25" s="1" customFormat="1" ht="13">
      <c r="A254" s="16" t="s">
        <v>321</v>
      </c>
      <c r="B254" s="19" t="s">
        <v>302</v>
      </c>
      <c r="C254" s="16" t="s">
        <v>216</v>
      </c>
      <c r="D254" s="1" t="s">
        <v>322</v>
      </c>
      <c r="E254" s="1">
        <v>3635.95533498759</v>
      </c>
      <c r="F254" s="1">
        <v>2122.9411764705901</v>
      </c>
      <c r="G254" s="1">
        <v>292.67014725162801</v>
      </c>
      <c r="H254" s="1">
        <v>97.769531215606307</v>
      </c>
      <c r="I254" s="1">
        <v>59.698613101748897</v>
      </c>
      <c r="J254" s="1">
        <v>6.6162544120355404</v>
      </c>
      <c r="K254" s="1">
        <v>39.877921176554104</v>
      </c>
      <c r="L254" s="1">
        <v>16.888508507848201</v>
      </c>
      <c r="M254" s="1">
        <v>29.917693405528201</v>
      </c>
      <c r="N254" s="1">
        <v>15.4914883024346</v>
      </c>
      <c r="O254" s="13">
        <f t="shared" si="33"/>
        <v>723601.81386309653</v>
      </c>
      <c r="P254" s="13"/>
      <c r="Q254" s="1">
        <f t="shared" si="28"/>
        <v>55.110311241009271</v>
      </c>
      <c r="R254" s="1">
        <v>6.0272653820585704</v>
      </c>
      <c r="S254" s="1">
        <v>2.5525784614821498</v>
      </c>
      <c r="T254" s="1">
        <v>0.28289616174271598</v>
      </c>
      <c r="U254" s="1">
        <v>1.4970342319862</v>
      </c>
      <c r="V254" s="1">
        <v>0.221148546525749</v>
      </c>
      <c r="W254" s="1">
        <v>2.2606522988991799E-2</v>
      </c>
      <c r="X254" s="1">
        <v>0.203979167886986</v>
      </c>
      <c r="Y254" s="1">
        <v>4.9024614148541197</v>
      </c>
    </row>
    <row r="255" spans="1:25" s="1" customFormat="1" ht="13">
      <c r="A255" s="17"/>
      <c r="B255" s="20"/>
      <c r="C255" s="17"/>
      <c r="D255" s="1" t="s">
        <v>323</v>
      </c>
      <c r="E255" s="1">
        <v>3949.5037220843701</v>
      </c>
      <c r="F255" s="1">
        <v>2117.6470588235302</v>
      </c>
      <c r="G255" s="1">
        <v>356.06619260448502</v>
      </c>
      <c r="H255" s="1">
        <v>129.980703786128</v>
      </c>
      <c r="I255" s="1">
        <v>59.8207365541206</v>
      </c>
      <c r="J255" s="1">
        <v>6.0007821346077197</v>
      </c>
      <c r="K255" s="1">
        <v>41.058902645632998</v>
      </c>
      <c r="L255" s="1">
        <v>57.092413361661997</v>
      </c>
      <c r="M255" s="1">
        <v>34.761519977651503</v>
      </c>
      <c r="N255" s="1">
        <v>18.316991078336301</v>
      </c>
      <c r="O255" s="13">
        <f t="shared" si="33"/>
        <v>723601.81386309653</v>
      </c>
      <c r="P255" s="13"/>
      <c r="Q255" s="1">
        <f t="shared" si="28"/>
        <v>56.742398732296756</v>
      </c>
      <c r="R255" s="1">
        <v>6.8422585130758202</v>
      </c>
      <c r="S255" s="1">
        <v>9.5141620010495807</v>
      </c>
      <c r="T255" s="1">
        <v>0.95439168172076405</v>
      </c>
      <c r="U255" s="1">
        <v>1.4569492290238599</v>
      </c>
      <c r="V255" s="1">
        <v>0.172627150322129</v>
      </c>
      <c r="W255" s="1">
        <v>1.6852996041871699E-2</v>
      </c>
      <c r="X255" s="1">
        <v>0.168004539034036</v>
      </c>
      <c r="Y255" s="1">
        <v>5.95222013494178</v>
      </c>
    </row>
    <row r="256" spans="1:25" s="1" customFormat="1" ht="13">
      <c r="A256" s="17"/>
      <c r="B256" s="20"/>
      <c r="C256" s="17"/>
      <c r="D256" s="1" t="s">
        <v>324</v>
      </c>
      <c r="E256" s="1">
        <v>4088.1885856079398</v>
      </c>
      <c r="F256" s="1">
        <v>2117.6470588235302</v>
      </c>
      <c r="G256" s="1">
        <v>198.32251776597101</v>
      </c>
      <c r="H256" s="1">
        <v>127.29250347002299</v>
      </c>
      <c r="I256" s="1">
        <v>62.129249074920303</v>
      </c>
      <c r="J256" s="1">
        <v>2.3621635919361399</v>
      </c>
      <c r="K256" s="1">
        <v>36.814287014659499</v>
      </c>
      <c r="L256" s="1">
        <v>37.467521814402701</v>
      </c>
      <c r="M256" s="1">
        <v>34.689468169220497</v>
      </c>
      <c r="N256" s="1">
        <v>15.849167218017</v>
      </c>
      <c r="O256" s="13">
        <f t="shared" si="33"/>
        <v>723601.81386309653</v>
      </c>
      <c r="P256" s="13"/>
      <c r="Q256" s="1">
        <f t="shared" si="28"/>
        <v>50.876443797340535</v>
      </c>
      <c r="R256" s="1">
        <v>15.5849862136283</v>
      </c>
      <c r="S256" s="1">
        <v>15.861527094189301</v>
      </c>
      <c r="T256" s="1">
        <v>0.60305769621038596</v>
      </c>
      <c r="U256" s="1">
        <v>1.68763961258249</v>
      </c>
      <c r="V256" s="1">
        <v>6.8094546172145096E-2</v>
      </c>
      <c r="W256" s="1">
        <v>1.1910718049291801E-2</v>
      </c>
      <c r="X256" s="1">
        <v>0.313273801557095</v>
      </c>
      <c r="Y256" s="1">
        <v>3.19209584404953</v>
      </c>
    </row>
    <row r="257" spans="1:25" s="1" customFormat="1" ht="13">
      <c r="A257" s="17"/>
      <c r="B257" s="20"/>
      <c r="C257" s="17"/>
      <c r="D257" s="1" t="s">
        <v>325</v>
      </c>
      <c r="E257" s="1">
        <v>2900.3225806451601</v>
      </c>
      <c r="F257" s="1">
        <v>1720.5882352941201</v>
      </c>
      <c r="G257" s="1">
        <v>348.51207042954201</v>
      </c>
      <c r="H257" s="1">
        <v>105.189654568408</v>
      </c>
      <c r="I257" s="1">
        <v>58.5971113382043</v>
      </c>
      <c r="J257" s="1">
        <v>11.216987678745401</v>
      </c>
      <c r="K257" s="1">
        <v>39.405278845775896</v>
      </c>
      <c r="L257" s="1">
        <v>38.934904893384498</v>
      </c>
      <c r="M257" s="1">
        <v>10.666985308030201</v>
      </c>
      <c r="N257" s="1">
        <v>14.3736365896949</v>
      </c>
      <c r="O257" s="13">
        <f t="shared" si="33"/>
        <v>723601.81386309653</v>
      </c>
      <c r="P257" s="13"/>
      <c r="Q257" s="1">
        <f t="shared" si="28"/>
        <v>54.457131105576892</v>
      </c>
      <c r="R257" s="1">
        <v>3.5130001007706699</v>
      </c>
      <c r="S257" s="1">
        <v>3.4710660302463099</v>
      </c>
      <c r="T257" s="1">
        <v>0.66445092606467204</v>
      </c>
      <c r="U257" s="1">
        <v>1.4870370938762101</v>
      </c>
      <c r="V257" s="1">
        <v>1.05156118198655</v>
      </c>
      <c r="W257" s="1">
        <v>3.2185363522475398E-2</v>
      </c>
      <c r="X257" s="1">
        <v>0.168135098637999</v>
      </c>
      <c r="Y257" s="1">
        <v>5.9475981404277602</v>
      </c>
    </row>
    <row r="258" spans="1:25" s="1" customFormat="1" ht="13">
      <c r="A258" s="17"/>
      <c r="B258" s="20"/>
      <c r="C258" s="17"/>
      <c r="D258" s="1" t="s">
        <v>326</v>
      </c>
      <c r="E258" s="1">
        <v>3412.8535980148899</v>
      </c>
      <c r="F258" s="1">
        <v>2011.76470588235</v>
      </c>
      <c r="G258" s="1">
        <v>381.98569971941799</v>
      </c>
      <c r="H258" s="1">
        <v>108.700398101155</v>
      </c>
      <c r="I258" s="1">
        <v>54.902089096302198</v>
      </c>
      <c r="J258" s="1">
        <v>4.7357925981918898</v>
      </c>
      <c r="K258" s="1">
        <v>41.719550680979403</v>
      </c>
      <c r="L258" s="1">
        <v>69.738395345128197</v>
      </c>
      <c r="M258" s="1">
        <v>34.948459696055302</v>
      </c>
      <c r="N258" s="1">
        <v>14.968471371756999</v>
      </c>
      <c r="O258" s="13">
        <f t="shared" si="33"/>
        <v>723601.81386309653</v>
      </c>
      <c r="P258" s="13"/>
      <c r="Q258" s="1">
        <f t="shared" si="28"/>
        <v>57.655398150884992</v>
      </c>
      <c r="R258" s="1">
        <v>8.8094125356984101</v>
      </c>
      <c r="S258" s="1">
        <v>14.725812817848899</v>
      </c>
      <c r="T258" s="1">
        <v>1.2702320893983099</v>
      </c>
      <c r="U258" s="1">
        <v>1.3159798751459899</v>
      </c>
      <c r="V258" s="1">
        <v>0.13550790619611799</v>
      </c>
      <c r="W258" s="1">
        <v>1.2397826938732299E-2</v>
      </c>
      <c r="X258" s="1">
        <v>0.14372812682943301</v>
      </c>
      <c r="Y258" s="1">
        <v>6.9575804128215903</v>
      </c>
    </row>
    <row r="259" spans="1:25" s="1" customFormat="1" ht="13">
      <c r="A259" s="17"/>
      <c r="B259" s="20"/>
      <c r="C259" s="17"/>
      <c r="D259" s="1" t="s">
        <v>327</v>
      </c>
      <c r="E259" s="1">
        <v>2616.9230769230799</v>
      </c>
      <c r="F259" s="1">
        <v>1752.35294117647</v>
      </c>
      <c r="G259" s="1">
        <v>216.20830452403001</v>
      </c>
      <c r="H259" s="1">
        <v>110.05952694888801</v>
      </c>
      <c r="I259" s="1">
        <v>59.237779267478899</v>
      </c>
      <c r="J259" s="1">
        <v>13.532984338314099</v>
      </c>
      <c r="K259" s="1">
        <v>39.179879225472199</v>
      </c>
      <c r="L259" s="1">
        <v>20.685785913426699</v>
      </c>
      <c r="M259" s="1">
        <v>19.8806240777167</v>
      </c>
      <c r="N259" s="1">
        <v>14.512740179325499</v>
      </c>
      <c r="O259" s="13">
        <f t="shared" si="33"/>
        <v>723601.81386309653</v>
      </c>
      <c r="P259" s="13"/>
      <c r="Q259" s="1">
        <f t="shared" si="28"/>
        <v>54.145634345915177</v>
      </c>
      <c r="R259" s="1">
        <v>2.8951396267080201</v>
      </c>
      <c r="S259" s="1">
        <v>1.5285457661294899</v>
      </c>
      <c r="T259" s="1">
        <v>0.349199213225453</v>
      </c>
      <c r="U259" s="1">
        <v>1.5119438966765999</v>
      </c>
      <c r="V259" s="1">
        <v>0.68071224954565801</v>
      </c>
      <c r="W259" s="1">
        <v>6.2592342917198202E-2</v>
      </c>
      <c r="X259" s="1">
        <v>0.27398475464616101</v>
      </c>
      <c r="Y259" s="1">
        <v>3.64983811340691</v>
      </c>
    </row>
    <row r="260" spans="1:25" s="1" customFormat="1" ht="13">
      <c r="A260" s="17"/>
      <c r="B260" s="20"/>
      <c r="C260" s="17"/>
      <c r="D260" s="1" t="s">
        <v>328</v>
      </c>
      <c r="E260" s="1">
        <v>2273.22580645161</v>
      </c>
      <c r="F260" s="1">
        <v>1429.4117647058799</v>
      </c>
      <c r="G260" s="1">
        <v>190.680329045446</v>
      </c>
      <c r="H260" s="1">
        <v>126.863050053785</v>
      </c>
      <c r="I260" s="1">
        <v>62.089268292577003</v>
      </c>
      <c r="J260" s="1">
        <v>5.0826682003513</v>
      </c>
      <c r="K260" s="1">
        <v>37.0503543351141</v>
      </c>
      <c r="L260" s="1">
        <v>27.307202974228399</v>
      </c>
      <c r="M260" s="1">
        <v>26.102642841797302</v>
      </c>
      <c r="N260" s="1">
        <v>15.3333044182053</v>
      </c>
      <c r="O260" s="13">
        <f t="shared" si="33"/>
        <v>723601.81386309653</v>
      </c>
      <c r="P260" s="13"/>
      <c r="Q260" s="1">
        <f t="shared" si="28"/>
        <v>51.202683057568905</v>
      </c>
      <c r="R260" s="1">
        <v>7.2895481024225104</v>
      </c>
      <c r="S260" s="1">
        <v>5.3726117656747698</v>
      </c>
      <c r="T260" s="1">
        <v>0.43980552074718299</v>
      </c>
      <c r="U260" s="1">
        <v>1.6758076786794101</v>
      </c>
      <c r="V260" s="1">
        <v>0.19471852835577999</v>
      </c>
      <c r="W260" s="1">
        <v>2.6655440683343499E-2</v>
      </c>
      <c r="X260" s="1">
        <v>0.325619682970964</v>
      </c>
      <c r="Y260" s="1">
        <v>3.0710674209739701</v>
      </c>
    </row>
    <row r="261" spans="1:25" s="1" customFormat="1" ht="13">
      <c r="A261" s="17"/>
      <c r="B261" s="20"/>
      <c r="C261" s="17"/>
      <c r="D261" s="1" t="s">
        <v>329</v>
      </c>
      <c r="E261" s="1">
        <v>2170.7196029776701</v>
      </c>
      <c r="F261" s="1">
        <v>1095.88235294118</v>
      </c>
      <c r="G261" s="1">
        <v>277.87463598095502</v>
      </c>
      <c r="H261" s="1">
        <v>118.480930382766</v>
      </c>
      <c r="I261" s="1">
        <v>52.597216582191102</v>
      </c>
      <c r="J261" s="1">
        <v>4.1560177885563698</v>
      </c>
      <c r="K261" s="1">
        <v>35.767697945658298</v>
      </c>
      <c r="L261" s="1">
        <v>31.204989767628199</v>
      </c>
      <c r="M261" s="1">
        <v>20.042196783957198</v>
      </c>
      <c r="N261" s="1">
        <v>16.7217868204119</v>
      </c>
      <c r="O261" s="13">
        <f t="shared" si="33"/>
        <v>723601.81386309653</v>
      </c>
      <c r="P261" s="13"/>
      <c r="Q261" s="1">
        <f t="shared" si="28"/>
        <v>49.430083314337082</v>
      </c>
      <c r="R261" s="1">
        <v>8.6062427461559405</v>
      </c>
      <c r="S261" s="1">
        <v>7.5083869596399104</v>
      </c>
      <c r="T261" s="1">
        <v>0.59328215056524303</v>
      </c>
      <c r="U261" s="1">
        <v>1.4705228349362001</v>
      </c>
      <c r="V261" s="1">
        <v>0.20736338602777599</v>
      </c>
      <c r="W261" s="1">
        <v>1.4956448881650399E-2</v>
      </c>
      <c r="X261" s="1">
        <v>0.18928397835416699</v>
      </c>
      <c r="Y261" s="1">
        <v>5.2830673187189197</v>
      </c>
    </row>
    <row r="262" spans="1:25" s="1" customFormat="1" ht="13">
      <c r="A262" s="17"/>
      <c r="B262" s="20"/>
      <c r="C262" s="17"/>
      <c r="D262" s="1" t="s">
        <v>330</v>
      </c>
      <c r="E262" s="1">
        <v>2725.4590570719602</v>
      </c>
      <c r="F262" s="1">
        <v>1704.7058823529401</v>
      </c>
      <c r="G262" s="1">
        <v>288.871839328909</v>
      </c>
      <c r="H262" s="1">
        <v>106.172488622241</v>
      </c>
      <c r="I262" s="1">
        <v>70.508998600930795</v>
      </c>
      <c r="J262" s="1">
        <v>15.86986934724</v>
      </c>
      <c r="K262" s="1">
        <v>37.669447973895302</v>
      </c>
      <c r="L262" s="1">
        <v>51.505168602407302</v>
      </c>
      <c r="M262" s="1">
        <v>13.879012675832399</v>
      </c>
      <c r="N262" s="1">
        <v>12.923135662966001</v>
      </c>
      <c r="O262" s="13">
        <f t="shared" si="33"/>
        <v>723601.81386309653</v>
      </c>
      <c r="P262" s="13"/>
      <c r="Q262" s="1">
        <f t="shared" si="28"/>
        <v>52.058255316952888</v>
      </c>
      <c r="R262" s="1">
        <v>2.3736457528206798</v>
      </c>
      <c r="S262" s="1">
        <v>3.2454689749140799</v>
      </c>
      <c r="T262" s="1">
        <v>0.73047652958337905</v>
      </c>
      <c r="U262" s="1">
        <v>1.87178210442036</v>
      </c>
      <c r="V262" s="1">
        <v>1.14344368132715</v>
      </c>
      <c r="W262" s="1">
        <v>5.4937405404791299E-2</v>
      </c>
      <c r="X262" s="1">
        <v>0.244084015820765</v>
      </c>
      <c r="Y262" s="1">
        <v>4.0969499646970604</v>
      </c>
    </row>
    <row r="263" spans="1:25" s="1" customFormat="1" ht="13">
      <c r="A263" s="17"/>
      <c r="B263" s="20"/>
      <c r="C263" s="17"/>
      <c r="D263" s="1" t="s">
        <v>331</v>
      </c>
      <c r="E263" s="1">
        <v>2677.22084367246</v>
      </c>
      <c r="F263" s="1">
        <v>1847.64705882353</v>
      </c>
      <c r="G263" s="1">
        <v>266.70967326538403</v>
      </c>
      <c r="H263" s="1">
        <v>123.517406319646</v>
      </c>
      <c r="I263" s="1">
        <v>74.863598393558505</v>
      </c>
      <c r="J263" s="1">
        <v>8.4916944597229893</v>
      </c>
      <c r="K263" s="1">
        <v>36.234853797817799</v>
      </c>
      <c r="L263" s="1">
        <v>34.409875720795803</v>
      </c>
      <c r="M263" s="1">
        <v>31.036459177077099</v>
      </c>
      <c r="N263" s="1">
        <v>15.300069316562</v>
      </c>
      <c r="O263" s="13">
        <f t="shared" si="33"/>
        <v>723601.81386309653</v>
      </c>
      <c r="P263" s="13"/>
      <c r="Q263" s="1">
        <f t="shared" si="28"/>
        <v>50.075681270574229</v>
      </c>
      <c r="R263" s="1">
        <v>4.2670934487437799</v>
      </c>
      <c r="S263" s="1">
        <v>4.0521801489685503</v>
      </c>
      <c r="T263" s="1">
        <v>0.45963427432251902</v>
      </c>
      <c r="U263" s="1">
        <v>2.0660659709372702</v>
      </c>
      <c r="V263" s="1">
        <v>0.27360384157464601</v>
      </c>
      <c r="W263" s="1">
        <v>3.1838719442595899E-2</v>
      </c>
      <c r="X263" s="1">
        <v>0.28069322524746598</v>
      </c>
      <c r="Y263" s="1">
        <v>3.56260825005084</v>
      </c>
    </row>
    <row r="264" spans="1:25" s="1" customFormat="1" ht="13">
      <c r="A264" s="17"/>
      <c r="B264" s="20"/>
      <c r="C264" s="17"/>
      <c r="D264" s="1" t="s">
        <v>332</v>
      </c>
      <c r="E264" s="1">
        <v>2743.5483870967701</v>
      </c>
      <c r="F264" s="1">
        <v>1561.76470588235</v>
      </c>
      <c r="G264" s="1">
        <v>263.86622472542899</v>
      </c>
      <c r="H264" s="1">
        <v>111.791512038308</v>
      </c>
      <c r="I264" s="1">
        <v>53.637453115708603</v>
      </c>
      <c r="J264" s="1">
        <v>6.9367495261732097</v>
      </c>
      <c r="K264" s="1">
        <v>38.886433768331898</v>
      </c>
      <c r="L264" s="1">
        <v>25.484355758351199</v>
      </c>
      <c r="M264" s="1">
        <v>32.715660258705</v>
      </c>
      <c r="N264" s="1">
        <v>15.4913007274062</v>
      </c>
      <c r="O264" s="13">
        <f t="shared" si="33"/>
        <v>723601.81386309653</v>
      </c>
      <c r="P264" s="13"/>
      <c r="Q264" s="1">
        <f t="shared" si="28"/>
        <v>53.74009990484781</v>
      </c>
      <c r="R264" s="1">
        <v>5.6058581359480497</v>
      </c>
      <c r="S264" s="1">
        <v>3.6738180702929499</v>
      </c>
      <c r="T264" s="1">
        <v>0.47512240567007202</v>
      </c>
      <c r="U264" s="1">
        <v>1.37933587418319</v>
      </c>
      <c r="V264" s="1">
        <v>0.212031469679035</v>
      </c>
      <c r="W264" s="1">
        <v>2.62888876111044E-2</v>
      </c>
      <c r="X264" s="1">
        <v>0.20327517540951701</v>
      </c>
      <c r="Y264" s="1">
        <v>4.9194398577465499</v>
      </c>
    </row>
    <row r="265" spans="1:25" s="1" customFormat="1" ht="13">
      <c r="A265" s="17"/>
      <c r="B265" s="20"/>
      <c r="C265" s="17"/>
      <c r="D265" s="1" t="s">
        <v>333</v>
      </c>
      <c r="E265" s="1">
        <v>2984.7394540942901</v>
      </c>
      <c r="F265" s="1">
        <v>1784.11764705882</v>
      </c>
      <c r="G265" s="1">
        <v>182.83371640557701</v>
      </c>
      <c r="H265" s="1">
        <v>174.11204900140601</v>
      </c>
      <c r="I265" s="1">
        <v>84.281627250306997</v>
      </c>
      <c r="J265" s="1">
        <v>7.3901569299174197</v>
      </c>
      <c r="K265" s="1">
        <v>38.999161864366499</v>
      </c>
      <c r="L265" s="1">
        <v>12.8148252257816</v>
      </c>
      <c r="M265" s="1">
        <v>38.598556743787803</v>
      </c>
      <c r="N265" s="1">
        <v>15.9471679616891</v>
      </c>
      <c r="O265" s="14">
        <v>723602</v>
      </c>
      <c r="P265" s="14"/>
      <c r="Q265" s="1">
        <f t="shared" si="28"/>
        <v>53.895873511082748</v>
      </c>
      <c r="R265" s="1">
        <v>5.27717641644211</v>
      </c>
      <c r="S265" s="1">
        <v>1.7340396621218701</v>
      </c>
      <c r="T265" s="1">
        <v>0.15204767211865799</v>
      </c>
      <c r="U265" s="1">
        <v>2.1611138091486799</v>
      </c>
      <c r="V265" s="1">
        <v>0.19146200151918399</v>
      </c>
      <c r="W265" s="1">
        <v>4.04200990670886E-2</v>
      </c>
      <c r="X265" s="1">
        <v>0.46097420600118499</v>
      </c>
      <c r="Y265" s="1">
        <v>2.16931877528399</v>
      </c>
    </row>
    <row r="266" spans="1:25" s="1" customFormat="1" ht="13">
      <c r="A266" s="2"/>
      <c r="B266" s="2"/>
      <c r="C266" s="2"/>
      <c r="D266" s="2" t="s">
        <v>334</v>
      </c>
      <c r="E266" s="2">
        <f>AVERAGE(E163:E265)</f>
        <v>8126.1485662265904</v>
      </c>
      <c r="F266" s="2">
        <f t="shared" ref="F266:Y266" si="34">AVERAGE(F163:F265)</f>
        <v>1557.9382001444321</v>
      </c>
      <c r="G266" s="2">
        <f t="shared" si="34"/>
        <v>676.46787280171486</v>
      </c>
      <c r="H266" s="2">
        <f t="shared" si="34"/>
        <v>154.40085512175517</v>
      </c>
      <c r="I266" s="2">
        <f t="shared" si="34"/>
        <v>118.19430944398688</v>
      </c>
      <c r="J266" s="2">
        <f t="shared" si="34"/>
        <v>6.5068316361764289</v>
      </c>
      <c r="K266" s="2">
        <f t="shared" si="34"/>
        <v>48.704803254015417</v>
      </c>
      <c r="L266" s="2">
        <f t="shared" si="34"/>
        <v>67.836598752604331</v>
      </c>
      <c r="M266" s="2">
        <f t="shared" si="34"/>
        <v>22.940150944350325</v>
      </c>
      <c r="N266" s="2">
        <f t="shared" si="34"/>
        <v>11.923629819862207</v>
      </c>
      <c r="O266" s="11">
        <f t="shared" si="34"/>
        <v>723601.81567025173</v>
      </c>
      <c r="P266" s="2"/>
      <c r="Q266" s="2">
        <f t="shared" si="34"/>
        <v>67.308846140941299</v>
      </c>
      <c r="R266" s="2">
        <f t="shared" si="34"/>
        <v>9.245366222500806</v>
      </c>
      <c r="S266" s="2">
        <f t="shared" si="34"/>
        <v>14.570879797024846</v>
      </c>
      <c r="T266" s="2">
        <f t="shared" si="34"/>
        <v>0.87416050608701079</v>
      </c>
      <c r="U266" s="2">
        <f t="shared" si="34"/>
        <v>4.9531415375887242</v>
      </c>
      <c r="V266" s="2">
        <f t="shared" si="34"/>
        <v>0.55823923490949989</v>
      </c>
      <c r="W266" s="2">
        <f t="shared" si="34"/>
        <v>1.3467881046693121E-2</v>
      </c>
      <c r="X266" s="2">
        <f t="shared" si="34"/>
        <v>0.21567995641435986</v>
      </c>
      <c r="Y266" s="2">
        <f t="shared" si="34"/>
        <v>8.1054677291671702</v>
      </c>
    </row>
    <row r="267" spans="1:25" s="2" customFormat="1" ht="13">
      <c r="D267" s="2" t="s">
        <v>335</v>
      </c>
      <c r="E267" s="2">
        <v>6918.0535349216498</v>
      </c>
      <c r="F267" s="2">
        <v>1680.6682476189501</v>
      </c>
      <c r="G267" s="2">
        <v>649.32198091508894</v>
      </c>
      <c r="H267" s="2">
        <v>447.89671153222997</v>
      </c>
      <c r="I267" s="2">
        <v>467.710243166868</v>
      </c>
      <c r="J267" s="2">
        <v>58.499675334168998</v>
      </c>
      <c r="K267" s="2">
        <v>59.8549178801387</v>
      </c>
      <c r="L267" s="2">
        <v>62.551574103401499</v>
      </c>
      <c r="M267" s="2">
        <v>31.887347294559302</v>
      </c>
      <c r="N267" s="2">
        <v>19.6623575224375</v>
      </c>
      <c r="O267" s="11">
        <v>723601.81458736595</v>
      </c>
      <c r="Q267" s="2">
        <v>82.718031788167906</v>
      </c>
      <c r="R267" s="2">
        <v>4.9637338710558998</v>
      </c>
      <c r="S267" s="2">
        <v>7.1106849589638399</v>
      </c>
      <c r="T267" s="2">
        <v>0.59951255978565499</v>
      </c>
      <c r="U267" s="2">
        <v>8.5964827799878005</v>
      </c>
      <c r="V267" s="2">
        <v>2.3818241030297398</v>
      </c>
      <c r="W267" s="2">
        <v>0.111653658168472</v>
      </c>
      <c r="X267" s="2">
        <v>0.85078669370450399</v>
      </c>
      <c r="Y267" s="2">
        <v>5.5495949076126099</v>
      </c>
    </row>
    <row r="268" spans="1:25" s="1" customFormat="1" ht="13">
      <c r="O268" s="14"/>
    </row>
    <row r="269" spans="1:25" s="1" customFormat="1" ht="13">
      <c r="O269" s="14"/>
      <c r="Q269" s="14"/>
    </row>
    <row r="270" spans="1:25" s="1" customFormat="1">
      <c r="O270" s="14"/>
      <c r="Q270" s="14"/>
      <c r="Y270" s="15"/>
    </row>
  </sheetData>
  <mergeCells count="72">
    <mergeCell ref="C224:C230"/>
    <mergeCell ref="C231:C236"/>
    <mergeCell ref="C237:C243"/>
    <mergeCell ref="C244:C253"/>
    <mergeCell ref="C254:C265"/>
    <mergeCell ref="C163:C171"/>
    <mergeCell ref="C172:C190"/>
    <mergeCell ref="C191:C197"/>
    <mergeCell ref="C198:C213"/>
    <mergeCell ref="C214:C223"/>
    <mergeCell ref="B244:B253"/>
    <mergeCell ref="B254:B265"/>
    <mergeCell ref="C7:C17"/>
    <mergeCell ref="C18:C24"/>
    <mergeCell ref="C25:C34"/>
    <mergeCell ref="C36:C42"/>
    <mergeCell ref="C43:C54"/>
    <mergeCell ref="C55:C64"/>
    <mergeCell ref="C65:C84"/>
    <mergeCell ref="C85:C98"/>
    <mergeCell ref="C99:C107"/>
    <mergeCell ref="C108:C112"/>
    <mergeCell ref="C113:C121"/>
    <mergeCell ref="C122:C141"/>
    <mergeCell ref="C142:C151"/>
    <mergeCell ref="C152:C161"/>
    <mergeCell ref="B198:B213"/>
    <mergeCell ref="B214:B223"/>
    <mergeCell ref="B224:B230"/>
    <mergeCell ref="B231:B236"/>
    <mergeCell ref="B237:B243"/>
    <mergeCell ref="B142:B151"/>
    <mergeCell ref="B152:B161"/>
    <mergeCell ref="B163:B171"/>
    <mergeCell ref="B172:B190"/>
    <mergeCell ref="B191:B197"/>
    <mergeCell ref="A231:A236"/>
    <mergeCell ref="A237:A243"/>
    <mergeCell ref="A244:A253"/>
    <mergeCell ref="A254:A265"/>
    <mergeCell ref="B7:B17"/>
    <mergeCell ref="B18:B24"/>
    <mergeCell ref="B25:B34"/>
    <mergeCell ref="B36:B42"/>
    <mergeCell ref="B43:B54"/>
    <mergeCell ref="B55:B64"/>
    <mergeCell ref="B65:B84"/>
    <mergeCell ref="B85:B98"/>
    <mergeCell ref="B99:B107"/>
    <mergeCell ref="B108:B112"/>
    <mergeCell ref="B113:B121"/>
    <mergeCell ref="B122:B141"/>
    <mergeCell ref="A172:A190"/>
    <mergeCell ref="A191:A197"/>
    <mergeCell ref="A198:A213"/>
    <mergeCell ref="A214:A223"/>
    <mergeCell ref="A224:A230"/>
    <mergeCell ref="A113:A121"/>
    <mergeCell ref="A122:A141"/>
    <mergeCell ref="A142:A151"/>
    <mergeCell ref="A152:A161"/>
    <mergeCell ref="A163:A171"/>
    <mergeCell ref="A55:A64"/>
    <mergeCell ref="A65:A84"/>
    <mergeCell ref="A85:A98"/>
    <mergeCell ref="A99:A107"/>
    <mergeCell ref="A108:A112"/>
    <mergeCell ref="A7:A17"/>
    <mergeCell ref="A18:A24"/>
    <mergeCell ref="A25:A34"/>
    <mergeCell ref="A36:A42"/>
    <mergeCell ref="A43:A54"/>
  </mergeCell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wenguang</dc:creator>
  <cp:lastModifiedBy>Christine Elrod</cp:lastModifiedBy>
  <dcterms:created xsi:type="dcterms:W3CDTF">2015-06-05T18:19:00Z</dcterms:created>
  <dcterms:modified xsi:type="dcterms:W3CDTF">2024-07-23T22:26:59Z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F26B91606DE54A32A1A642FBBADD62E9</vt:lpwstr>
  </property>
  <property fmtid="{D5CDD505-2E9C-101B-9397-08002B2CF9AE}" pid="3" name="KSOProductBuildVer">
    <vt:lpwstr>2052-11.1.0.12650</vt:lpwstr>
  </property>
</Properties>
</file>