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0DFD15C6-C125-7149-93F7-CB742191E946}" xr6:coauthVersionLast="47" xr6:coauthVersionMax="47" xr10:uidLastSave="{00000000-0000-0000-0000-000000000000}"/>
  <bookViews>
    <workbookView xWindow="0" yWindow="500" windowWidth="24680" windowHeight="16000" xr2:uid="{00000000-000D-0000-FFFF-FFFF00000000}"/>
  </bookViews>
  <sheets>
    <sheet name="Wt%" sheetId="3" r:id="rId1"/>
    <sheet name="apfu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5" i="4" l="1"/>
  <c r="U16" i="4"/>
  <c r="U17" i="4"/>
  <c r="U18" i="4"/>
  <c r="U19" i="4"/>
  <c r="U20" i="4"/>
  <c r="U21" i="4"/>
  <c r="U6" i="4" l="1"/>
  <c r="U7" i="4"/>
  <c r="U8" i="4"/>
  <c r="U9" i="4"/>
  <c r="U10" i="4"/>
  <c r="U11" i="4"/>
  <c r="U5" i="4"/>
</calcChain>
</file>

<file path=xl/sharedStrings.xml><?xml version="1.0" encoding="utf-8"?>
<sst xmlns="http://schemas.openxmlformats.org/spreadsheetml/2006/main" count="100" uniqueCount="57">
  <si>
    <t>Comment</t>
  </si>
  <si>
    <t>FeO(Mass%)</t>
  </si>
  <si>
    <t>MnO(Mass%)</t>
  </si>
  <si>
    <t>Cr2O3(Mass%)</t>
  </si>
  <si>
    <t>TiO2(Mass%)</t>
  </si>
  <si>
    <t>CaO(Mass%)</t>
  </si>
  <si>
    <t>K2O(Mass%)</t>
  </si>
  <si>
    <t>Na2O(Mass%)</t>
  </si>
  <si>
    <t>MgO(Mass%)</t>
  </si>
  <si>
    <t>SiO2(Mass%)</t>
  </si>
  <si>
    <t>Al2O3(Mass%)</t>
  </si>
  <si>
    <t>Total(Mass%)</t>
  </si>
  <si>
    <t>FRB838_80nA</t>
  </si>
  <si>
    <t>PHN5549_80nA</t>
  </si>
  <si>
    <t>DE15 Grid 005x005</t>
  </si>
  <si>
    <t>HRV247A_80nA Grid 005x005</t>
  </si>
  <si>
    <t>BD2501_80nA</t>
  </si>
  <si>
    <t>PHN1917_80nA</t>
  </si>
  <si>
    <t>UV86-251_80nA</t>
  </si>
  <si>
    <t>Fe2O3</t>
  </si>
  <si>
    <t>#</t>
  </si>
  <si>
    <t>Si</t>
  </si>
  <si>
    <t>P</t>
  </si>
  <si>
    <t>SumIV</t>
  </si>
  <si>
    <t>AlIV</t>
  </si>
  <si>
    <t>AlVI</t>
  </si>
  <si>
    <t>Ti</t>
  </si>
  <si>
    <t>Cr</t>
  </si>
  <si>
    <t>Fe3</t>
  </si>
  <si>
    <t>SumVI</t>
  </si>
  <si>
    <t>Fe2</t>
  </si>
  <si>
    <t>Mg</t>
  </si>
  <si>
    <t>Mn</t>
  </si>
  <si>
    <t>Ca</t>
  </si>
  <si>
    <t>Na</t>
  </si>
  <si>
    <t>K</t>
  </si>
  <si>
    <t>SumVIII</t>
  </si>
  <si>
    <t>Total</t>
  </si>
  <si>
    <t>(FRB9883)</t>
  </si>
  <si>
    <t>Holycross et al. (2024) analyses</t>
  </si>
  <si>
    <t>Two-octahedral-cation method</t>
  </si>
  <si>
    <t>8-total-cation method</t>
  </si>
  <si>
    <t>P (GPa) from original papers</t>
  </si>
  <si>
    <t>(FRB9883)   3</t>
  </si>
  <si>
    <t>EPMA Fe3/FeT moles, original papers</t>
  </si>
  <si>
    <t>EPMA Fe3/FeT moles</t>
  </si>
  <si>
    <t>Mössbauer Fe3/FeT, original papers</t>
  </si>
  <si>
    <t>P (GPa), original papers</t>
  </si>
  <si>
    <t>Notes:</t>
  </si>
  <si>
    <t>See Holycross and Cottrell (2023) and Holycross et al. (2024) for analytical details.</t>
  </si>
  <si>
    <t>Sample UV86-251 from Canil and O'Neill (1996), others from Luth et al. (1990).</t>
  </si>
  <si>
    <t>Samples from Luth et al. (1990) and Canil and O'Neill (1996) reanalyzed by electron-probe microanalyzer (EPMA) in Holycross et al. (2024)</t>
  </si>
  <si>
    <r>
      <t>Fe3/FeT: Fe</t>
    </r>
    <r>
      <rPr>
        <vertAlign val="superscript"/>
        <sz val="11"/>
        <color theme="1"/>
        <rFont val="Calibri (Body)"/>
      </rPr>
      <t>3+</t>
    </r>
    <r>
      <rPr>
        <sz val="11"/>
        <color theme="1"/>
        <rFont val="Calibri"/>
        <family val="2"/>
        <scheme val="minor"/>
      </rPr>
      <t>/(Fe</t>
    </r>
    <r>
      <rPr>
        <vertAlign val="superscript"/>
        <sz val="11"/>
        <color theme="1"/>
        <rFont val="Calibri (Body)"/>
      </rPr>
      <t>2+</t>
    </r>
    <r>
      <rPr>
        <sz val="11"/>
        <color theme="1"/>
        <rFont val="Calibri"/>
        <family val="2"/>
        <scheme val="minor"/>
      </rPr>
      <t xml:space="preserve"> + Fe</t>
    </r>
    <r>
      <rPr>
        <vertAlign val="superscript"/>
        <sz val="11"/>
        <color theme="1"/>
        <rFont val="Calibri (Body)"/>
      </rPr>
      <t>3+</t>
    </r>
    <r>
      <rPr>
        <sz val="11"/>
        <color theme="1"/>
        <rFont val="Calibri"/>
        <family val="2"/>
        <scheme val="minor"/>
      </rPr>
      <t>)</t>
    </r>
  </si>
  <si>
    <r>
      <t>Fe3/FeT: Fe</t>
    </r>
    <r>
      <rPr>
        <vertAlign val="superscript"/>
        <sz val="11"/>
        <color rgb="FF000000"/>
        <rFont val="Calibri"/>
        <family val="2"/>
        <scheme val="minor"/>
      </rPr>
      <t>3+</t>
    </r>
    <r>
      <rPr>
        <sz val="11"/>
        <color rgb="FF000000"/>
        <rFont val="Calibri"/>
        <family val="2"/>
        <scheme val="minor"/>
      </rPr>
      <t>/(Fe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Fe</t>
    </r>
    <r>
      <rPr>
        <vertAlign val="superscript"/>
        <sz val="11"/>
        <color rgb="FF000000"/>
        <rFont val="Calibri"/>
        <family val="2"/>
        <scheme val="minor"/>
      </rPr>
      <t>3+</t>
    </r>
    <r>
      <rPr>
        <sz val="11"/>
        <color rgb="FF000000"/>
        <rFont val="Calibri"/>
        <family val="2"/>
        <scheme val="minor"/>
      </rPr>
      <t>)</t>
    </r>
  </si>
  <si>
    <t>Supplemental Table T1 for Titanium Substitutions in Garnet at Magmatic, Granulite Facies, and High-Pressure Granulite Facies Conditions by Ague, Keller, Ackerson, and Holycross.</t>
  </si>
  <si>
    <t>American Mineralogist: May 2025 Online Materials AM-25-59442</t>
  </si>
  <si>
    <t>AGUE ET AL.: TITANIUM SUBSTITUTIONS IN GARNET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</si>
</sst>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 (Body)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2" fontId="0" fillId="0" borderId="0" xfId="0" applyNumberFormat="1"/>
    <xf numFmtId="2" fontId="18" fillId="0" borderId="0" xfId="0" applyNumberFormat="1" applyFont="1"/>
    <xf numFmtId="164" fontId="0" fillId="0" borderId="0" xfId="0" applyNumberFormat="1"/>
    <xf numFmtId="165" fontId="19" fillId="0" borderId="0" xfId="0" applyNumberFormat="1" applyFont="1"/>
    <xf numFmtId="0" fontId="19" fillId="0" borderId="0" xfId="0" applyFont="1"/>
    <xf numFmtId="2" fontId="19" fillId="0" borderId="0" xfId="0" applyNumberFormat="1" applyFont="1"/>
    <xf numFmtId="165" fontId="0" fillId="0" borderId="0" xfId="0" applyNumberFormat="1"/>
    <xf numFmtId="0" fontId="16" fillId="0" borderId="0" xfId="0" applyFont="1"/>
    <xf numFmtId="0" fontId="2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F8096-525F-9E45-84EB-6BF2FB86434D}">
  <dimension ref="A1:P107"/>
  <sheetViews>
    <sheetView tabSelected="1" workbookViewId="0">
      <selection sqref="A1:A2"/>
    </sheetView>
  </sheetViews>
  <sheetFormatPr baseColWidth="10" defaultRowHeight="15" x14ac:dyDescent="0.2"/>
  <cols>
    <col min="1" max="1" width="25.1640625" customWidth="1"/>
    <col min="2" max="2" width="10.1640625" customWidth="1"/>
  </cols>
  <sheetData>
    <row r="1" spans="1:16" x14ac:dyDescent="0.2">
      <c r="A1" t="s">
        <v>55</v>
      </c>
    </row>
    <row r="2" spans="1:16" x14ac:dyDescent="0.2">
      <c r="A2" t="s">
        <v>56</v>
      </c>
    </row>
    <row r="3" spans="1:16" s="8" customFormat="1" x14ac:dyDescent="0.2">
      <c r="A3" s="8" t="s">
        <v>54</v>
      </c>
    </row>
    <row r="4" spans="1:16" x14ac:dyDescent="0.2">
      <c r="A4" t="s">
        <v>51</v>
      </c>
    </row>
    <row r="5" spans="1:16" x14ac:dyDescent="0.2">
      <c r="A5" s="8"/>
      <c r="B5" s="8"/>
      <c r="C5" s="8"/>
      <c r="D5" s="8"/>
      <c r="E5" s="8"/>
      <c r="F5" s="8"/>
    </row>
    <row r="6" spans="1:16" x14ac:dyDescent="0.2">
      <c r="A6" t="s">
        <v>39</v>
      </c>
      <c r="B6" t="s">
        <v>0</v>
      </c>
      <c r="C6" t="s">
        <v>9</v>
      </c>
      <c r="D6" t="s">
        <v>4</v>
      </c>
      <c r="E6" t="s">
        <v>10</v>
      </c>
      <c r="F6" t="s">
        <v>1</v>
      </c>
      <c r="G6" t="s">
        <v>8</v>
      </c>
      <c r="H6" t="s">
        <v>5</v>
      </c>
      <c r="I6" t="s">
        <v>2</v>
      </c>
      <c r="J6" t="s">
        <v>19</v>
      </c>
      <c r="K6" t="s">
        <v>3</v>
      </c>
      <c r="L6" t="s">
        <v>7</v>
      </c>
      <c r="M6" t="s">
        <v>6</v>
      </c>
      <c r="N6" t="s">
        <v>11</v>
      </c>
      <c r="P6" t="s">
        <v>46</v>
      </c>
    </row>
    <row r="7" spans="1:16" s="5" customFormat="1" x14ac:dyDescent="0.2">
      <c r="A7" s="5" t="s">
        <v>12</v>
      </c>
      <c r="C7" s="6">
        <v>41.98</v>
      </c>
      <c r="D7" s="6">
        <v>5.5E-2</v>
      </c>
      <c r="E7" s="6">
        <v>22.555499999999999</v>
      </c>
      <c r="F7" s="6">
        <v>8.7729999999999997</v>
      </c>
      <c r="G7" s="6">
        <v>20.06925</v>
      </c>
      <c r="H7" s="6">
        <v>4.7080000000000002</v>
      </c>
      <c r="I7" s="6">
        <v>0.45700000000000002</v>
      </c>
      <c r="J7" s="6">
        <v>0</v>
      </c>
      <c r="K7" s="6">
        <v>2.2725</v>
      </c>
      <c r="L7" s="6">
        <v>1.4749999999999999E-2</v>
      </c>
      <c r="M7" s="6">
        <v>1.5E-3</v>
      </c>
      <c r="N7" s="6">
        <v>101.0925</v>
      </c>
      <c r="P7" s="4">
        <v>3.3000000000000002E-2</v>
      </c>
    </row>
    <row r="8" spans="1:16" s="5" customFormat="1" x14ac:dyDescent="0.2">
      <c r="A8" s="5" t="s">
        <v>13</v>
      </c>
      <c r="C8" s="6">
        <v>42.124750000000006</v>
      </c>
      <c r="D8" s="6">
        <v>0.151</v>
      </c>
      <c r="E8" s="6">
        <v>22.392499999999998</v>
      </c>
      <c r="F8" s="6">
        <v>7.2602500000000001</v>
      </c>
      <c r="G8" s="6">
        <v>21.201250000000002</v>
      </c>
      <c r="H8" s="6">
        <v>4.69625</v>
      </c>
      <c r="I8" s="6">
        <v>0.3075</v>
      </c>
      <c r="J8" s="6">
        <v>0</v>
      </c>
      <c r="K8" s="6">
        <v>2.3064999999999998</v>
      </c>
      <c r="L8" s="6">
        <v>2.1499999999999998E-2</v>
      </c>
      <c r="M8" s="6">
        <v>7.000000000000001E-3</v>
      </c>
      <c r="N8" s="6">
        <v>100.65025</v>
      </c>
      <c r="P8" s="4">
        <v>5.3999999999999999E-2</v>
      </c>
    </row>
    <row r="9" spans="1:16" s="5" customFormat="1" x14ac:dyDescent="0.2">
      <c r="A9" s="5" t="s">
        <v>14</v>
      </c>
      <c r="B9" s="5" t="s">
        <v>38</v>
      </c>
      <c r="C9" s="6">
        <v>41.965159999999997</v>
      </c>
      <c r="D9" s="6">
        <v>4.4840000000000019E-2</v>
      </c>
      <c r="E9" s="6">
        <v>23.977600000000002</v>
      </c>
      <c r="F9" s="6">
        <v>5.715279999999999</v>
      </c>
      <c r="G9" s="6">
        <v>16.52308</v>
      </c>
      <c r="H9" s="6">
        <v>12.269999999999998</v>
      </c>
      <c r="I9" s="6">
        <v>0.17615999999999998</v>
      </c>
      <c r="J9" s="6">
        <v>0</v>
      </c>
      <c r="K9" s="6">
        <v>0.31364000000000003</v>
      </c>
      <c r="L9" s="6">
        <v>1.0720000000000006E-2</v>
      </c>
      <c r="M9" s="6">
        <v>-1.2400000000000002E-3</v>
      </c>
      <c r="N9" s="6">
        <v>101.15171999999998</v>
      </c>
      <c r="P9" s="4">
        <v>2.4E-2</v>
      </c>
    </row>
    <row r="10" spans="1:16" s="5" customFormat="1" x14ac:dyDescent="0.2">
      <c r="A10" s="5" t="s">
        <v>15</v>
      </c>
      <c r="C10" s="6">
        <v>41.336120000000008</v>
      </c>
      <c r="D10" s="6">
        <v>0.41671999999999998</v>
      </c>
      <c r="E10" s="6">
        <v>23.479759999999995</v>
      </c>
      <c r="F10" s="6">
        <v>11.124160000000002</v>
      </c>
      <c r="G10" s="6">
        <v>15.582120000000002</v>
      </c>
      <c r="H10" s="6">
        <v>8.6188800000000008</v>
      </c>
      <c r="I10" s="6">
        <v>0.25036000000000003</v>
      </c>
      <c r="J10" s="6">
        <v>0</v>
      </c>
      <c r="K10" s="6">
        <v>5.3080000000000016E-2</v>
      </c>
      <c r="L10" s="6">
        <v>9.9440000000000014E-2</v>
      </c>
      <c r="M10" s="6">
        <v>-1.9599999999999999E-3</v>
      </c>
      <c r="N10" s="6">
        <v>101.19816000000004</v>
      </c>
      <c r="P10" s="4">
        <v>1.4999999999999999E-2</v>
      </c>
    </row>
    <row r="11" spans="1:16" s="5" customFormat="1" x14ac:dyDescent="0.2">
      <c r="A11" s="5" t="s">
        <v>16</v>
      </c>
      <c r="C11" s="6">
        <v>41.9054</v>
      </c>
      <c r="D11" s="6">
        <v>0.312</v>
      </c>
      <c r="E11" s="6">
        <v>19.784600000000001</v>
      </c>
      <c r="F11" s="6">
        <v>6.7155999999999993</v>
      </c>
      <c r="G11" s="6">
        <v>21.16</v>
      </c>
      <c r="H11" s="6">
        <v>5.0945999999999998</v>
      </c>
      <c r="I11" s="6">
        <v>0.26640000000000003</v>
      </c>
      <c r="J11" s="6">
        <v>0</v>
      </c>
      <c r="K11" s="6">
        <v>4.8490000000000002</v>
      </c>
      <c r="L11" s="6">
        <v>3.9600000000000003E-2</v>
      </c>
      <c r="M11" s="6">
        <v>2.0000000000000001E-4</v>
      </c>
      <c r="N11" s="6">
        <v>100.2988</v>
      </c>
      <c r="P11" s="4">
        <v>9.5000000000000001E-2</v>
      </c>
    </row>
    <row r="12" spans="1:16" s="5" customFormat="1" x14ac:dyDescent="0.2">
      <c r="A12" s="5" t="s">
        <v>17</v>
      </c>
      <c r="C12" s="6">
        <v>41.485600000000005</v>
      </c>
      <c r="D12" s="6">
        <v>7.0400000000000004E-2</v>
      </c>
      <c r="E12" s="6">
        <v>19.155199999999997</v>
      </c>
      <c r="F12" s="6">
        <v>6.4699999999999989</v>
      </c>
      <c r="G12" s="6">
        <v>20.265800000000002</v>
      </c>
      <c r="H12" s="6">
        <v>5.85</v>
      </c>
      <c r="I12" s="6">
        <v>0.31300000000000006</v>
      </c>
      <c r="J12" s="6">
        <v>0</v>
      </c>
      <c r="K12" s="6">
        <v>6.3011999999999997</v>
      </c>
      <c r="L12" s="6">
        <v>1.3800000000000002E-2</v>
      </c>
      <c r="M12" s="6">
        <v>-2.4000000000000002E-3</v>
      </c>
      <c r="N12" s="6">
        <v>100.0916</v>
      </c>
      <c r="P12" s="4">
        <v>4.8000000000000001E-2</v>
      </c>
    </row>
    <row r="13" spans="1:16" s="5" customFormat="1" x14ac:dyDescent="0.2">
      <c r="A13" s="5" t="s">
        <v>18</v>
      </c>
      <c r="C13" s="6">
        <v>41.907799999999995</v>
      </c>
      <c r="D13" s="6">
        <v>7.7999999999999996E-3</v>
      </c>
      <c r="E13" s="6">
        <v>19.072200000000002</v>
      </c>
      <c r="F13" s="6">
        <v>7.5355999999999996</v>
      </c>
      <c r="G13" s="6">
        <v>22.4026</v>
      </c>
      <c r="H13" s="6">
        <v>2.2359999999999998</v>
      </c>
      <c r="I13" s="6">
        <v>0.39500000000000002</v>
      </c>
      <c r="J13" s="6">
        <v>0</v>
      </c>
      <c r="K13" s="6">
        <v>6.8373999999999997</v>
      </c>
      <c r="L13" s="6">
        <v>2.4000000000000002E-3</v>
      </c>
      <c r="M13" s="6">
        <v>-6.0000000000000006E-4</v>
      </c>
      <c r="N13" s="6">
        <v>100.5814</v>
      </c>
      <c r="P13" s="4">
        <v>5.0799999999999998E-2</v>
      </c>
    </row>
    <row r="14" spans="1:16" x14ac:dyDescent="0.2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x14ac:dyDescent="0.2">
      <c r="A15" s="5" t="s">
        <v>48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x14ac:dyDescent="0.2">
      <c r="A16" s="5" t="s">
        <v>50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5" t="s">
        <v>49</v>
      </c>
    </row>
    <row r="18" spans="1:14" ht="17" x14ac:dyDescent="0.2">
      <c r="A18" t="s">
        <v>52</v>
      </c>
    </row>
    <row r="26" spans="1:14" x14ac:dyDescent="0.2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32" spans="1:14" x14ac:dyDescent="0.2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59" spans="3:14" x14ac:dyDescent="0.2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86" spans="3:14" x14ac:dyDescent="0.2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93" spans="3:14" x14ac:dyDescent="0.2"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100" spans="3:14" x14ac:dyDescent="0.2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7" spans="3:14" x14ac:dyDescent="0.2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B8DAC-0F9D-E149-852E-2694BFCBF2B9}">
  <dimension ref="A1:AC25"/>
  <sheetViews>
    <sheetView workbookViewId="0">
      <selection sqref="A1:A2"/>
    </sheetView>
  </sheetViews>
  <sheetFormatPr baseColWidth="10" defaultRowHeight="15" x14ac:dyDescent="0.2"/>
  <cols>
    <col min="1" max="1" width="25.33203125" customWidth="1"/>
  </cols>
  <sheetData>
    <row r="1" spans="1:29" x14ac:dyDescent="0.2">
      <c r="A1" t="s">
        <v>55</v>
      </c>
    </row>
    <row r="2" spans="1:29" x14ac:dyDescent="0.2">
      <c r="A2" t="s">
        <v>56</v>
      </c>
    </row>
    <row r="3" spans="1:29" x14ac:dyDescent="0.2">
      <c r="A3" t="s">
        <v>40</v>
      </c>
    </row>
    <row r="4" spans="1:29" x14ac:dyDescent="0.2">
      <c r="A4" t="s">
        <v>20</v>
      </c>
      <c r="B4" t="s">
        <v>20</v>
      </c>
      <c r="C4" t="s">
        <v>21</v>
      </c>
      <c r="D4" t="s">
        <v>22</v>
      </c>
      <c r="E4" t="s">
        <v>23</v>
      </c>
      <c r="F4" t="s">
        <v>24</v>
      </c>
      <c r="G4" t="s">
        <v>25</v>
      </c>
      <c r="H4" t="s">
        <v>26</v>
      </c>
      <c r="I4" t="s">
        <v>27</v>
      </c>
      <c r="J4" t="s">
        <v>28</v>
      </c>
      <c r="K4" t="s">
        <v>29</v>
      </c>
      <c r="L4" t="s">
        <v>30</v>
      </c>
      <c r="M4" t="s">
        <v>31</v>
      </c>
      <c r="N4" t="s">
        <v>32</v>
      </c>
      <c r="O4" t="s">
        <v>33</v>
      </c>
      <c r="P4" t="s">
        <v>34</v>
      </c>
      <c r="Q4" t="s">
        <v>35</v>
      </c>
      <c r="R4" t="s">
        <v>36</v>
      </c>
      <c r="S4" t="s">
        <v>37</v>
      </c>
      <c r="U4" t="s">
        <v>45</v>
      </c>
      <c r="W4" t="s">
        <v>46</v>
      </c>
      <c r="Z4" t="s">
        <v>44</v>
      </c>
      <c r="AC4" t="s">
        <v>47</v>
      </c>
    </row>
    <row r="5" spans="1:29" x14ac:dyDescent="0.2">
      <c r="A5" s="5" t="s">
        <v>12</v>
      </c>
      <c r="B5">
        <v>1</v>
      </c>
      <c r="C5" s="7">
        <v>2.9735</v>
      </c>
      <c r="D5" s="7">
        <v>0</v>
      </c>
      <c r="E5" s="7">
        <v>3</v>
      </c>
      <c r="F5" s="7">
        <v>2.6499999999999999E-2</v>
      </c>
      <c r="G5" s="7">
        <v>1.8568</v>
      </c>
      <c r="H5" s="7">
        <v>3.2000000000000002E-3</v>
      </c>
      <c r="I5" s="7">
        <v>0.12709999999999999</v>
      </c>
      <c r="J5" s="7">
        <v>1.2800000000000001E-2</v>
      </c>
      <c r="K5" s="7">
        <v>2</v>
      </c>
      <c r="L5" s="7">
        <v>0.50670000000000004</v>
      </c>
      <c r="M5" s="7">
        <v>2.1193</v>
      </c>
      <c r="N5" s="7">
        <v>2.76E-2</v>
      </c>
      <c r="O5" s="7">
        <v>0.35749999999999998</v>
      </c>
      <c r="P5" s="7">
        <v>1.4E-3</v>
      </c>
      <c r="Q5" s="7">
        <v>0</v>
      </c>
      <c r="R5" s="7">
        <v>3.0123000000000002</v>
      </c>
      <c r="S5" s="1">
        <v>100.91</v>
      </c>
      <c r="T5" s="1"/>
      <c r="U5" s="3">
        <f t="shared" ref="U5:U11" si="0">J5/(J5+L5)</f>
        <v>2.46390760346487E-2</v>
      </c>
      <c r="W5" s="4">
        <v>3.3000000000000002E-2</v>
      </c>
      <c r="Z5">
        <v>0.12920000000000001</v>
      </c>
      <c r="AC5">
        <v>3.62</v>
      </c>
    </row>
    <row r="6" spans="1:29" x14ac:dyDescent="0.2">
      <c r="A6" s="5" t="s">
        <v>13</v>
      </c>
      <c r="B6">
        <v>2</v>
      </c>
      <c r="C6" s="7">
        <v>2.9735999999999998</v>
      </c>
      <c r="D6" s="7">
        <v>0</v>
      </c>
      <c r="E6" s="7">
        <v>3</v>
      </c>
      <c r="F6" s="7">
        <v>2.64E-2</v>
      </c>
      <c r="G6" s="7">
        <v>1.8366</v>
      </c>
      <c r="H6" s="7">
        <v>8.0000000000000002E-3</v>
      </c>
      <c r="I6" s="7">
        <v>0.12889999999999999</v>
      </c>
      <c r="J6" s="7">
        <v>2.6499999999999999E-2</v>
      </c>
      <c r="K6" s="7">
        <v>2</v>
      </c>
      <c r="L6" s="7">
        <v>0.40210000000000001</v>
      </c>
      <c r="M6" s="7">
        <v>2.2311999999999999</v>
      </c>
      <c r="N6" s="7">
        <v>1.8499999999999999E-2</v>
      </c>
      <c r="O6" s="7">
        <v>0.35549999999999998</v>
      </c>
      <c r="P6" s="7">
        <v>2.7000000000000001E-3</v>
      </c>
      <c r="Q6" s="7">
        <v>8.9999999999999998E-4</v>
      </c>
      <c r="R6" s="7">
        <v>3.0110000000000001</v>
      </c>
      <c r="S6" s="1">
        <v>100.52</v>
      </c>
      <c r="T6" s="1"/>
      <c r="U6" s="3">
        <f t="shared" si="0"/>
        <v>6.18292113859076E-2</v>
      </c>
      <c r="W6" s="4">
        <v>5.3999999999999999E-2</v>
      </c>
      <c r="Z6">
        <v>0.15179999999999999</v>
      </c>
      <c r="AC6">
        <v>4.51</v>
      </c>
    </row>
    <row r="7" spans="1:29" x14ac:dyDescent="0.2">
      <c r="A7" s="5" t="s">
        <v>14</v>
      </c>
      <c r="B7" t="s">
        <v>43</v>
      </c>
      <c r="C7" s="7">
        <v>2.9704000000000002</v>
      </c>
      <c r="D7" s="7">
        <v>0</v>
      </c>
      <c r="E7" s="7">
        <v>3</v>
      </c>
      <c r="F7" s="7">
        <v>2.9600000000000001E-2</v>
      </c>
      <c r="G7" s="7">
        <v>1.9706999999999999</v>
      </c>
      <c r="H7" s="7">
        <v>2.0999999999999999E-3</v>
      </c>
      <c r="I7" s="7">
        <v>1.7299999999999999E-2</v>
      </c>
      <c r="J7" s="7">
        <v>9.7999999999999997E-3</v>
      </c>
      <c r="K7" s="7">
        <v>2</v>
      </c>
      <c r="L7" s="7">
        <v>0.32879999999999998</v>
      </c>
      <c r="M7" s="7">
        <v>1.7430000000000001</v>
      </c>
      <c r="N7" s="7">
        <v>1.0800000000000001E-2</v>
      </c>
      <c r="O7" s="7">
        <v>0.93049999999999999</v>
      </c>
      <c r="P7" s="7">
        <v>1.4E-3</v>
      </c>
      <c r="Q7" s="7">
        <v>0</v>
      </c>
      <c r="R7" s="7">
        <v>3.0144000000000002</v>
      </c>
      <c r="S7" s="1">
        <v>101.02</v>
      </c>
      <c r="T7" s="1"/>
      <c r="U7" s="3">
        <f t="shared" si="0"/>
        <v>2.8942705256940347E-2</v>
      </c>
      <c r="W7" s="4">
        <v>2.4E-2</v>
      </c>
      <c r="X7" s="5"/>
      <c r="Z7">
        <v>0.16339999999999999</v>
      </c>
    </row>
    <row r="8" spans="1:29" x14ac:dyDescent="0.2">
      <c r="A8" s="5" t="s">
        <v>15</v>
      </c>
      <c r="B8">
        <v>4</v>
      </c>
      <c r="C8" s="7">
        <v>2.9691999999999998</v>
      </c>
      <c r="D8" s="7">
        <v>0</v>
      </c>
      <c r="E8" s="7">
        <v>3</v>
      </c>
      <c r="F8" s="7">
        <v>3.0800000000000001E-2</v>
      </c>
      <c r="G8" s="7">
        <v>1.9568000000000001</v>
      </c>
      <c r="H8" s="7">
        <v>2.2700000000000001E-2</v>
      </c>
      <c r="I8" s="7">
        <v>2.8E-3</v>
      </c>
      <c r="J8" s="7">
        <v>1.7600000000000001E-2</v>
      </c>
      <c r="K8" s="7">
        <v>2</v>
      </c>
      <c r="L8" s="7">
        <v>0.65029999999999999</v>
      </c>
      <c r="M8" s="7">
        <v>1.6681999999999999</v>
      </c>
      <c r="N8" s="7">
        <v>1.52E-2</v>
      </c>
      <c r="O8" s="7">
        <v>0.66339999999999999</v>
      </c>
      <c r="P8" s="7">
        <v>1.3899999999999999E-2</v>
      </c>
      <c r="Q8" s="7">
        <v>0</v>
      </c>
      <c r="R8" s="7">
        <v>3.0110000000000001</v>
      </c>
      <c r="S8" s="1">
        <v>100.99</v>
      </c>
      <c r="T8" s="1"/>
      <c r="U8" s="3">
        <f t="shared" si="0"/>
        <v>2.6351250187153768E-2</v>
      </c>
      <c r="W8" s="4">
        <v>1.4999999999999999E-2</v>
      </c>
      <c r="Z8">
        <v>1.54E-2</v>
      </c>
    </row>
    <row r="9" spans="1:29" x14ac:dyDescent="0.2">
      <c r="A9" s="5" t="s">
        <v>16</v>
      </c>
      <c r="B9">
        <v>5</v>
      </c>
      <c r="C9" s="7">
        <v>2.988</v>
      </c>
      <c r="D9" s="7">
        <v>0</v>
      </c>
      <c r="E9" s="7">
        <v>3</v>
      </c>
      <c r="F9" s="7">
        <v>1.2E-2</v>
      </c>
      <c r="G9" s="7">
        <v>1.6500999999999999</v>
      </c>
      <c r="H9" s="7">
        <v>1.66E-2</v>
      </c>
      <c r="I9" s="7">
        <v>0.27339999999999998</v>
      </c>
      <c r="J9" s="7">
        <v>5.9900000000000002E-2</v>
      </c>
      <c r="K9" s="7">
        <v>2</v>
      </c>
      <c r="L9" s="7">
        <v>0.34079999999999999</v>
      </c>
      <c r="M9" s="7">
        <v>2.2490000000000001</v>
      </c>
      <c r="N9" s="7">
        <v>1.6299999999999999E-2</v>
      </c>
      <c r="O9" s="7">
        <v>0.38879999999999998</v>
      </c>
      <c r="P9" s="7">
        <v>5.4999999999999997E-3</v>
      </c>
      <c r="Q9" s="7">
        <v>0</v>
      </c>
      <c r="R9" s="7">
        <v>3.0004</v>
      </c>
      <c r="S9" s="1">
        <v>100.24</v>
      </c>
      <c r="T9" s="1"/>
      <c r="U9" s="3">
        <f t="shared" si="0"/>
        <v>0.14948839530821065</v>
      </c>
      <c r="W9" s="4">
        <v>9.5000000000000001E-2</v>
      </c>
      <c r="Z9">
        <v>0.22140000000000001</v>
      </c>
      <c r="AC9">
        <v>5.65</v>
      </c>
    </row>
    <row r="10" spans="1:29" x14ac:dyDescent="0.2">
      <c r="A10" s="5" t="s">
        <v>17</v>
      </c>
      <c r="B10">
        <v>6</v>
      </c>
      <c r="C10" s="7">
        <v>2.9849999999999999</v>
      </c>
      <c r="D10" s="7">
        <v>0</v>
      </c>
      <c r="E10" s="7">
        <v>3</v>
      </c>
      <c r="F10" s="7">
        <v>1.4999999999999999E-2</v>
      </c>
      <c r="G10" s="7">
        <v>1.6095999999999999</v>
      </c>
      <c r="H10" s="7">
        <v>3.8E-3</v>
      </c>
      <c r="I10" s="7">
        <v>0.3584</v>
      </c>
      <c r="J10" s="7">
        <v>2.8199999999999999E-2</v>
      </c>
      <c r="K10" s="7">
        <v>2</v>
      </c>
      <c r="L10" s="7">
        <v>0.36109999999999998</v>
      </c>
      <c r="M10" s="7">
        <v>2.1739999999999999</v>
      </c>
      <c r="N10" s="7">
        <v>1.89E-2</v>
      </c>
      <c r="O10" s="7">
        <v>0.45100000000000001</v>
      </c>
      <c r="P10" s="7">
        <v>1.4E-3</v>
      </c>
      <c r="Q10" s="7">
        <v>0</v>
      </c>
      <c r="R10" s="7">
        <v>3.0063</v>
      </c>
      <c r="S10" s="1">
        <v>99.98</v>
      </c>
      <c r="T10" s="1"/>
      <c r="U10" s="3">
        <f t="shared" si="0"/>
        <v>7.2437708707937323E-2</v>
      </c>
      <c r="W10" s="4">
        <v>4.8000000000000001E-2</v>
      </c>
      <c r="Z10">
        <v>0.16470000000000001</v>
      </c>
      <c r="AC10">
        <v>4.57</v>
      </c>
    </row>
    <row r="11" spans="1:29" x14ac:dyDescent="0.2">
      <c r="A11" s="5" t="s">
        <v>18</v>
      </c>
      <c r="B11">
        <v>7</v>
      </c>
      <c r="C11" s="7">
        <v>2.9891000000000001</v>
      </c>
      <c r="D11" s="7">
        <v>0</v>
      </c>
      <c r="E11" s="7">
        <v>3</v>
      </c>
      <c r="F11" s="7">
        <v>1.09E-2</v>
      </c>
      <c r="G11" s="7">
        <v>1.5921000000000001</v>
      </c>
      <c r="H11" s="7">
        <v>5.0000000000000001E-4</v>
      </c>
      <c r="I11" s="7">
        <v>0.38569999999999999</v>
      </c>
      <c r="J11" s="7">
        <v>2.1600000000000001E-2</v>
      </c>
      <c r="K11" s="7">
        <v>2</v>
      </c>
      <c r="L11" s="7">
        <v>0.42809999999999998</v>
      </c>
      <c r="M11" s="7">
        <v>2.3816999999999999</v>
      </c>
      <c r="N11" s="7">
        <v>2.4199999999999999E-2</v>
      </c>
      <c r="O11" s="7">
        <v>0.17119999999999999</v>
      </c>
      <c r="P11" s="7">
        <v>0</v>
      </c>
      <c r="Q11" s="7">
        <v>0</v>
      </c>
      <c r="R11" s="7">
        <v>3.0051999999999999</v>
      </c>
      <c r="S11" s="1">
        <v>100.45</v>
      </c>
      <c r="T11" s="1"/>
      <c r="U11" s="3">
        <f t="shared" si="0"/>
        <v>4.8032021347565047E-2</v>
      </c>
      <c r="W11" s="4">
        <v>5.0799999999999998E-2</v>
      </c>
      <c r="Z11">
        <v>0.1731</v>
      </c>
    </row>
    <row r="12" spans="1:29" x14ac:dyDescent="0.2">
      <c r="U12" s="3"/>
    </row>
    <row r="13" spans="1:29" x14ac:dyDescent="0.2">
      <c r="A13" t="s">
        <v>41</v>
      </c>
      <c r="U13" s="3"/>
    </row>
    <row r="14" spans="1:29" x14ac:dyDescent="0.2">
      <c r="A14" t="s">
        <v>20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U14" t="s">
        <v>45</v>
      </c>
      <c r="W14" t="s">
        <v>46</v>
      </c>
      <c r="Z14" t="s">
        <v>44</v>
      </c>
      <c r="AC14" t="s">
        <v>42</v>
      </c>
    </row>
    <row r="15" spans="1:29" x14ac:dyDescent="0.2">
      <c r="A15" s="5" t="s">
        <v>12</v>
      </c>
      <c r="B15">
        <v>1</v>
      </c>
      <c r="C15" s="7">
        <v>2.9689000000000001</v>
      </c>
      <c r="D15" s="7">
        <v>0</v>
      </c>
      <c r="E15" s="7">
        <v>3</v>
      </c>
      <c r="F15" s="7">
        <v>3.1099999999999999E-2</v>
      </c>
      <c r="G15" s="7">
        <v>1.8492999999999999</v>
      </c>
      <c r="H15" s="7">
        <v>3.2000000000000002E-3</v>
      </c>
      <c r="I15" s="7">
        <v>0.12690000000000001</v>
      </c>
      <c r="J15" s="7">
        <v>4.9799999999999997E-2</v>
      </c>
      <c r="K15" s="7">
        <v>2.0293000000000001</v>
      </c>
      <c r="L15" s="7">
        <v>0.46889999999999998</v>
      </c>
      <c r="M15" s="7">
        <v>2.1160000000000001</v>
      </c>
      <c r="N15" s="7">
        <v>2.76E-2</v>
      </c>
      <c r="O15" s="7">
        <v>0.3569</v>
      </c>
      <c r="P15" s="7">
        <v>1.4E-3</v>
      </c>
      <c r="Q15" s="7">
        <v>0</v>
      </c>
      <c r="R15" s="7">
        <v>2.9706999999999999</v>
      </c>
      <c r="S15" s="1">
        <v>100.98</v>
      </c>
      <c r="T15" s="1"/>
      <c r="U15" s="3">
        <f t="shared" ref="U15:U21" si="1">J15/(J15+L15)</f>
        <v>9.6009253903990746E-2</v>
      </c>
      <c r="W15" s="4">
        <v>3.3000000000000002E-2</v>
      </c>
      <c r="Z15" s="3">
        <v>0.25480000000000003</v>
      </c>
      <c r="AC15">
        <v>3.62</v>
      </c>
    </row>
    <row r="16" spans="1:29" x14ac:dyDescent="0.2">
      <c r="A16" s="5" t="s">
        <v>13</v>
      </c>
      <c r="B16">
        <v>2</v>
      </c>
      <c r="C16" s="7">
        <v>2.9695</v>
      </c>
      <c r="D16" s="7">
        <v>0</v>
      </c>
      <c r="E16" s="7">
        <v>3</v>
      </c>
      <c r="F16" s="7">
        <v>3.0499999999999999E-2</v>
      </c>
      <c r="G16" s="7">
        <v>1.8299000000000001</v>
      </c>
      <c r="H16" s="7">
        <v>8.0000000000000002E-3</v>
      </c>
      <c r="I16" s="7">
        <v>0.1288</v>
      </c>
      <c r="J16" s="7">
        <v>5.9499999999999997E-2</v>
      </c>
      <c r="K16" s="7">
        <v>2.0261999999999998</v>
      </c>
      <c r="L16" s="7">
        <v>0.36849999999999999</v>
      </c>
      <c r="M16" s="7">
        <v>2.2281</v>
      </c>
      <c r="N16" s="7">
        <v>1.8499999999999999E-2</v>
      </c>
      <c r="O16" s="7">
        <v>0.35499999999999998</v>
      </c>
      <c r="P16" s="7">
        <v>2.7000000000000001E-3</v>
      </c>
      <c r="Q16" s="7">
        <v>8.9999999999999998E-4</v>
      </c>
      <c r="R16" s="7">
        <v>2.9738000000000002</v>
      </c>
      <c r="S16" s="1">
        <v>100.58</v>
      </c>
      <c r="T16" s="1"/>
      <c r="U16" s="3">
        <f t="shared" si="1"/>
        <v>0.13901869158878505</v>
      </c>
      <c r="W16" s="4">
        <v>5.3999999999999999E-2</v>
      </c>
      <c r="Z16" s="3">
        <v>0.24110000000000001</v>
      </c>
      <c r="AC16">
        <v>4.51</v>
      </c>
    </row>
    <row r="17" spans="1:29" x14ac:dyDescent="0.2">
      <c r="A17" s="5" t="s">
        <v>14</v>
      </c>
      <c r="B17" t="s">
        <v>43</v>
      </c>
      <c r="C17" s="7">
        <v>2.9651000000000001</v>
      </c>
      <c r="D17" s="7">
        <v>0</v>
      </c>
      <c r="E17" s="7">
        <v>3</v>
      </c>
      <c r="F17" s="7">
        <v>3.49E-2</v>
      </c>
      <c r="G17" s="7">
        <v>1.9618</v>
      </c>
      <c r="H17" s="7">
        <v>2.0999999999999999E-3</v>
      </c>
      <c r="I17" s="7">
        <v>1.7299999999999999E-2</v>
      </c>
      <c r="J17" s="7">
        <v>5.2900000000000003E-2</v>
      </c>
      <c r="K17" s="7">
        <v>2.0341</v>
      </c>
      <c r="L17" s="7">
        <v>0.28499999999999998</v>
      </c>
      <c r="M17" s="7">
        <v>1.7399</v>
      </c>
      <c r="N17" s="7">
        <v>1.0800000000000001E-2</v>
      </c>
      <c r="O17" s="7">
        <v>0.92879999999999996</v>
      </c>
      <c r="P17" s="7">
        <v>1.4E-3</v>
      </c>
      <c r="Q17" s="7">
        <v>0</v>
      </c>
      <c r="R17" s="7">
        <v>2.9659</v>
      </c>
      <c r="S17" s="1">
        <v>101.1</v>
      </c>
      <c r="T17" s="1"/>
      <c r="U17" s="3">
        <f t="shared" si="1"/>
        <v>0.15655519384433267</v>
      </c>
      <c r="W17" s="4">
        <v>2.4E-2</v>
      </c>
      <c r="X17" s="5"/>
      <c r="Z17" s="3">
        <v>0.37340000000000001</v>
      </c>
    </row>
    <row r="18" spans="1:29" x14ac:dyDescent="0.2">
      <c r="A18" s="5" t="s">
        <v>15</v>
      </c>
      <c r="B18">
        <v>4</v>
      </c>
      <c r="C18" s="7">
        <v>2.9651000000000001</v>
      </c>
      <c r="D18" s="7">
        <v>0</v>
      </c>
      <c r="E18" s="7">
        <v>3</v>
      </c>
      <c r="F18" s="7">
        <v>3.49E-2</v>
      </c>
      <c r="G18" s="7">
        <v>1.95</v>
      </c>
      <c r="H18" s="7">
        <v>2.2700000000000001E-2</v>
      </c>
      <c r="I18" s="7">
        <v>2.8E-3</v>
      </c>
      <c r="J18" s="7">
        <v>5.0599999999999999E-2</v>
      </c>
      <c r="K18" s="7">
        <v>2.0261</v>
      </c>
      <c r="L18" s="7">
        <v>0.61639999999999995</v>
      </c>
      <c r="M18" s="7">
        <v>1.6658999999999999</v>
      </c>
      <c r="N18" s="7">
        <v>1.52E-2</v>
      </c>
      <c r="O18" s="7">
        <v>0.66249999999999998</v>
      </c>
      <c r="P18" s="7">
        <v>1.3899999999999999E-2</v>
      </c>
      <c r="Q18" s="7">
        <v>0</v>
      </c>
      <c r="R18" s="7">
        <v>2.9739</v>
      </c>
      <c r="S18" s="1">
        <v>101.05</v>
      </c>
      <c r="T18" s="1"/>
      <c r="U18" s="3">
        <f t="shared" si="1"/>
        <v>7.5862068965517254E-2</v>
      </c>
      <c r="W18" s="4">
        <v>1.4999999999999999E-2</v>
      </c>
      <c r="Z18" s="3">
        <v>7.1999999999999995E-2</v>
      </c>
    </row>
    <row r="19" spans="1:29" x14ac:dyDescent="0.2">
      <c r="A19" s="5" t="s">
        <v>16</v>
      </c>
      <c r="B19">
        <v>5</v>
      </c>
      <c r="C19" s="7">
        <v>2.9878</v>
      </c>
      <c r="D19" s="7">
        <v>0</v>
      </c>
      <c r="E19" s="7">
        <v>3</v>
      </c>
      <c r="F19" s="7">
        <v>1.2200000000000001E-2</v>
      </c>
      <c r="G19" s="7">
        <v>1.6497999999999999</v>
      </c>
      <c r="H19" s="7">
        <v>1.66E-2</v>
      </c>
      <c r="I19" s="7">
        <v>0.27339999999999998</v>
      </c>
      <c r="J19" s="7">
        <v>6.1199999999999997E-2</v>
      </c>
      <c r="K19" s="7">
        <v>2.0011000000000001</v>
      </c>
      <c r="L19" s="7">
        <v>0.33939999999999998</v>
      </c>
      <c r="M19" s="7">
        <v>2.2488999999999999</v>
      </c>
      <c r="N19" s="7">
        <v>1.6299999999999999E-2</v>
      </c>
      <c r="O19" s="7">
        <v>0.38879999999999998</v>
      </c>
      <c r="P19" s="7">
        <v>5.4999999999999997E-3</v>
      </c>
      <c r="Q19" s="7">
        <v>0</v>
      </c>
      <c r="R19" s="7">
        <v>2.9988999999999999</v>
      </c>
      <c r="S19" s="1">
        <v>100.24</v>
      </c>
      <c r="T19" s="1"/>
      <c r="U19" s="3">
        <f t="shared" si="1"/>
        <v>0.15277084373439842</v>
      </c>
      <c r="W19" s="4">
        <v>9.5000000000000001E-2</v>
      </c>
      <c r="Z19" s="3">
        <v>3.7499999999999999E-2</v>
      </c>
      <c r="AC19">
        <v>5.65</v>
      </c>
    </row>
    <row r="20" spans="1:29" x14ac:dyDescent="0.2">
      <c r="A20" s="5" t="s">
        <v>17</v>
      </c>
      <c r="B20">
        <v>6</v>
      </c>
      <c r="C20" s="7">
        <v>2.9826000000000001</v>
      </c>
      <c r="D20" s="7">
        <v>0</v>
      </c>
      <c r="E20" s="7">
        <v>3</v>
      </c>
      <c r="F20" s="7">
        <v>1.7399999999999999E-2</v>
      </c>
      <c r="G20" s="7">
        <v>1.6060000000000001</v>
      </c>
      <c r="H20" s="7">
        <v>3.8E-3</v>
      </c>
      <c r="I20" s="7">
        <v>0.35809999999999997</v>
      </c>
      <c r="J20" s="7">
        <v>4.7100000000000003E-2</v>
      </c>
      <c r="K20" s="7">
        <v>2.0150000000000001</v>
      </c>
      <c r="L20" s="7">
        <v>0.34189999999999998</v>
      </c>
      <c r="M20" s="7">
        <v>2.1722999999999999</v>
      </c>
      <c r="N20" s="7">
        <v>1.89E-2</v>
      </c>
      <c r="O20" s="7">
        <v>0.4506</v>
      </c>
      <c r="P20" s="7">
        <v>1.4E-3</v>
      </c>
      <c r="Q20" s="7">
        <v>0</v>
      </c>
      <c r="R20" s="7">
        <v>2.9849999999999999</v>
      </c>
      <c r="S20" s="1">
        <v>100.02</v>
      </c>
      <c r="T20" s="1"/>
      <c r="U20" s="3">
        <f t="shared" si="1"/>
        <v>0.12107969151670951</v>
      </c>
      <c r="W20" s="4">
        <v>4.8000000000000001E-2</v>
      </c>
      <c r="Z20" s="3">
        <v>0.1721</v>
      </c>
      <c r="AC20">
        <v>4.57</v>
      </c>
    </row>
    <row r="21" spans="1:29" x14ac:dyDescent="0.2">
      <c r="A21" s="5" t="s">
        <v>18</v>
      </c>
      <c r="B21">
        <v>7</v>
      </c>
      <c r="C21" s="7">
        <v>2.9872000000000001</v>
      </c>
      <c r="D21" s="7">
        <v>0</v>
      </c>
      <c r="E21" s="7">
        <v>3</v>
      </c>
      <c r="F21" s="7">
        <v>1.2800000000000001E-2</v>
      </c>
      <c r="G21" s="7">
        <v>1.5891999999999999</v>
      </c>
      <c r="H21" s="7">
        <v>5.0000000000000001E-4</v>
      </c>
      <c r="I21" s="7">
        <v>0.38550000000000001</v>
      </c>
      <c r="J21" s="7">
        <v>3.7100000000000001E-2</v>
      </c>
      <c r="K21" s="7">
        <v>2.0123000000000002</v>
      </c>
      <c r="L21" s="7">
        <v>0.41239999999999999</v>
      </c>
      <c r="M21" s="7">
        <v>2.3801999999999999</v>
      </c>
      <c r="N21" s="7">
        <v>2.41E-2</v>
      </c>
      <c r="O21" s="7">
        <v>0.1711</v>
      </c>
      <c r="P21" s="7">
        <v>0</v>
      </c>
      <c r="Q21" s="7">
        <v>0</v>
      </c>
      <c r="R21" s="7">
        <v>2.9876999999999998</v>
      </c>
      <c r="S21" s="1">
        <v>100.48</v>
      </c>
      <c r="T21" s="1"/>
      <c r="U21" s="3">
        <f t="shared" si="1"/>
        <v>8.253615127919911E-2</v>
      </c>
      <c r="W21" s="4">
        <v>5.0799999999999998E-2</v>
      </c>
      <c r="Z21" s="3">
        <v>0.22420000000000001</v>
      </c>
    </row>
    <row r="23" spans="1:29" x14ac:dyDescent="0.2">
      <c r="A23" s="5" t="s">
        <v>48</v>
      </c>
    </row>
    <row r="24" spans="1:29" x14ac:dyDescent="0.2">
      <c r="A24" s="5" t="s">
        <v>50</v>
      </c>
    </row>
    <row r="25" spans="1:29" ht="17" x14ac:dyDescent="0.2">
      <c r="A25" s="9" t="s">
        <v>53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Wt%</vt:lpstr>
      <vt:lpstr>apfu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EPMAUser</dc:creator>
  <cp:lastModifiedBy>Christine Elrod</cp:lastModifiedBy>
  <dcterms:created xsi:type="dcterms:W3CDTF">2023-05-21T23:15:24Z</dcterms:created>
  <dcterms:modified xsi:type="dcterms:W3CDTF">2025-04-15T18:12:39Z</dcterms:modified>
</cp:coreProperties>
</file>